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SCAMBIO\Finanziaria\Ufficio Programmazione e Bilancio\BILANCI\PREVISIONE\Prev2019\_DOCUMENTI DEFINITIVI\"/>
    </mc:Choice>
  </mc:AlternateContent>
  <bookViews>
    <workbookView xWindow="0" yWindow="0" windowWidth="19200" windowHeight="7050" firstSheet="2" activeTab="7"/>
  </bookViews>
  <sheets>
    <sheet name="BGT ECON 2019" sheetId="9" r:id="rId1"/>
    <sheet name="BGT ECON 2019-2021" sheetId="8" r:id="rId2"/>
    <sheet name="BGT INV 2019 " sheetId="13" r:id="rId3"/>
    <sheet name="BGT INV 2019 -2021" sheetId="14" r:id="rId4"/>
    <sheet name="BIL FIN_ENTRATE" sheetId="15" r:id="rId5"/>
    <sheet name="BIL FIN_SPESE" sheetId="17" r:id="rId6"/>
    <sheet name="MISS_PROGRAMMI" sheetId="16" r:id="rId7"/>
    <sheet name="RICL DPCM 22.09.2014" sheetId="18" r:id="rId8"/>
  </sheets>
  <externalReferences>
    <externalReference r:id="rId9"/>
    <externalReference r:id="rId10"/>
  </externalReferences>
  <definedNames>
    <definedName name="_xlnm.Print_Area" localSheetId="0">'BGT ECON 2019'!$A$1:$E$82</definedName>
    <definedName name="_xlnm.Print_Area" localSheetId="1">'BGT ECON 2019-2021'!$A$1:$K$83</definedName>
    <definedName name="_xlnm.Print_Area" localSheetId="2">'BGT INV 2019 '!$A$1:$E$7</definedName>
    <definedName name="_xlnm.Print_Area" localSheetId="3">'BGT INV 2019 -2021'!$A$1:$E$7</definedName>
    <definedName name="_xlnm.Print_Area" localSheetId="7">'RICL DPCM 22.09.2014'!$A$1:$E$91</definedName>
    <definedName name="Attaccapanni" localSheetId="0">[1]UNIUD!#REF!</definedName>
    <definedName name="Attaccapanni" localSheetId="1">[1]UNIUD!#REF!</definedName>
    <definedName name="Attaccapanni" localSheetId="2">[1]UNIUD!#REF!</definedName>
    <definedName name="Attaccapanni" localSheetId="3">[1]UNIUD!#REF!</definedName>
    <definedName name="Attaccapanni" localSheetId="5">[1]UNIUD!#REF!</definedName>
    <definedName name="Attaccapanni" localSheetId="7">[1]UNIUD!#REF!</definedName>
    <definedName name="Attaccapanni">[1]UNIUD!#REF!</definedName>
    <definedName name="budget" localSheetId="0">[1]UNIUD!#REF!</definedName>
    <definedName name="budget" localSheetId="2">[1]UNIUD!#REF!</definedName>
    <definedName name="budget" localSheetId="3">[1]UNIUD!#REF!</definedName>
    <definedName name="budget" localSheetId="5">[1]UNIUD!#REF!</definedName>
    <definedName name="budget" localSheetId="7">[1]UNIUD!#REF!</definedName>
    <definedName name="budget">[1]UNIUD!#REF!</definedName>
    <definedName name="CellaIniziale" localSheetId="0">#REF!</definedName>
    <definedName name="CellaIniziale" localSheetId="1">#REF!</definedName>
    <definedName name="CellaIniziale" localSheetId="2">#REF!</definedName>
    <definedName name="CellaIniziale" localSheetId="3">#REF!</definedName>
    <definedName name="CellaIniziale" localSheetId="5">#REF!</definedName>
    <definedName name="CellaIniziale" localSheetId="7">#REF!</definedName>
    <definedName name="CellaIniziale">#REF!</definedName>
    <definedName name="ciao" localSheetId="0">#REF!</definedName>
    <definedName name="ciao" localSheetId="1">#REF!</definedName>
    <definedName name="ciao" localSheetId="2">#REF!</definedName>
    <definedName name="ciao" localSheetId="3">#REF!</definedName>
    <definedName name="ciao" localSheetId="5">#REF!</definedName>
    <definedName name="ciao" localSheetId="7">#REF!</definedName>
    <definedName name="ciao">#REF!</definedName>
    <definedName name="_xlnm.Database" localSheetId="0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 localSheetId="5">#REF!</definedName>
    <definedName name="_xlnm.Database" localSheetId="7">#REF!</definedName>
    <definedName name="_xlnm.Database">#REF!</definedName>
    <definedName name="dd" localSheetId="2">#REF!</definedName>
    <definedName name="dd" localSheetId="3">#REF!</definedName>
    <definedName name="dd" localSheetId="5">#REF!</definedName>
    <definedName name="dd" localSheetId="7">#REF!</definedName>
    <definedName name="dd">#REF!</definedName>
    <definedName name="doc" localSheetId="0">#REF!</definedName>
    <definedName name="doc" localSheetId="1">#REF!</definedName>
    <definedName name="doc" localSheetId="2">#REF!</definedName>
    <definedName name="doc" localSheetId="3">#REF!</definedName>
    <definedName name="doc" localSheetId="5">#REF!</definedName>
    <definedName name="doc" localSheetId="7">#REF!</definedName>
    <definedName name="doc">#REF!</definedName>
    <definedName name="Entrateù" localSheetId="0">#REF!</definedName>
    <definedName name="Entrateù" localSheetId="1">#REF!</definedName>
    <definedName name="Entrateù" localSheetId="2">#REF!</definedName>
    <definedName name="Entrateù" localSheetId="3">#REF!</definedName>
    <definedName name="Entrateù" localSheetId="5">#REF!</definedName>
    <definedName name="Entrateù" localSheetId="7">#REF!</definedName>
    <definedName name="Entrateù">#REF!</definedName>
    <definedName name="finale" localSheetId="0">#REF!</definedName>
    <definedName name="finale" localSheetId="1">#REF!</definedName>
    <definedName name="finale" localSheetId="2">#REF!</definedName>
    <definedName name="finale" localSheetId="3">#REF!</definedName>
    <definedName name="finale" localSheetId="5">#REF!</definedName>
    <definedName name="finale" localSheetId="7">#REF!</definedName>
    <definedName name="finale">#REF!</definedName>
    <definedName name="ListaSorgenti" localSheetId="0">#REF!</definedName>
    <definedName name="ListaSorgenti" localSheetId="1">#REF!</definedName>
    <definedName name="ListaSorgenti" localSheetId="2">#REF!</definedName>
    <definedName name="ListaSorgenti" localSheetId="3">#REF!</definedName>
    <definedName name="ListaSorgenti" localSheetId="5">#REF!</definedName>
    <definedName name="ListaSorgenti" localSheetId="7">#REF!</definedName>
    <definedName name="ListaSorgenti">#REF!</definedName>
    <definedName name="MappaturaCEnt" localSheetId="0">#REF!</definedName>
    <definedName name="MappaturaCEnt" localSheetId="1">#REF!</definedName>
    <definedName name="MappaturaCEnt" localSheetId="2">#REF!</definedName>
    <definedName name="MappaturaCEnt" localSheetId="3">#REF!</definedName>
    <definedName name="MappaturaCEnt" localSheetId="5">#REF!</definedName>
    <definedName name="MappaturaCEnt" localSheetId="7">#REF!</definedName>
    <definedName name="MappaturaCEnt">#REF!</definedName>
    <definedName name="MappaturaCUsc" localSheetId="0">#REF!</definedName>
    <definedName name="MappaturaCUsc" localSheetId="1">#REF!</definedName>
    <definedName name="MappaturaCUsc" localSheetId="2">#REF!</definedName>
    <definedName name="MappaturaCUsc" localSheetId="3">#REF!</definedName>
    <definedName name="MappaturaCUsc" localSheetId="5">#REF!</definedName>
    <definedName name="MappaturaCUsc" localSheetId="7">#REF!</definedName>
    <definedName name="MappaturaCUsc">#REF!</definedName>
    <definedName name="NomeDB" localSheetId="0">#REF!</definedName>
    <definedName name="NomeDB" localSheetId="1">#REF!</definedName>
    <definedName name="NomeDB" localSheetId="2">#REF!</definedName>
    <definedName name="NomeDB" localSheetId="3">#REF!</definedName>
    <definedName name="NomeDB" localSheetId="5">#REF!</definedName>
    <definedName name="NomeDB" localSheetId="7">#REF!</definedName>
    <definedName name="NomeDB">#REF!</definedName>
    <definedName name="nuovo" localSheetId="0">#REF!</definedName>
    <definedName name="nuovo" localSheetId="1">#REF!</definedName>
    <definedName name="nuovo" localSheetId="2">#REF!</definedName>
    <definedName name="nuovo" localSheetId="3">#REF!</definedName>
    <definedName name="nuovo" localSheetId="5">#REF!</definedName>
    <definedName name="nuovo" localSheetId="7">#REF!</definedName>
    <definedName name="nuovo">#REF!</definedName>
    <definedName name="nuovo2" localSheetId="2">#REF!</definedName>
    <definedName name="nuovo2" localSheetId="3">#REF!</definedName>
    <definedName name="nuovo2" localSheetId="5">#REF!</definedName>
    <definedName name="nuovo2" localSheetId="7">#REF!</definedName>
    <definedName name="nuovo2">#REF!</definedName>
    <definedName name="Password" localSheetId="0">#REF!</definedName>
    <definedName name="Password" localSheetId="1">#REF!</definedName>
    <definedName name="Password" localSheetId="2">#REF!</definedName>
    <definedName name="Password" localSheetId="3">#REF!</definedName>
    <definedName name="Password" localSheetId="5">#REF!</definedName>
    <definedName name="Password" localSheetId="7">#REF!</definedName>
    <definedName name="Password">#REF!</definedName>
    <definedName name="_xlnm.Print_Titles" localSheetId="7">'RICL DPCM 22.09.2014'!$1:$11</definedName>
    <definedName name="trienn" localSheetId="0">#REF!</definedName>
    <definedName name="trienn" localSheetId="1">#REF!</definedName>
    <definedName name="trienn" localSheetId="2">#REF!</definedName>
    <definedName name="trienn" localSheetId="3">#REF!</definedName>
    <definedName name="trienn" localSheetId="5">#REF!</definedName>
    <definedName name="trienn" localSheetId="7">#REF!</definedName>
    <definedName name="trienn">#REF!</definedName>
    <definedName name="User" localSheetId="0">#REF!</definedName>
    <definedName name="User" localSheetId="1">#REF!</definedName>
    <definedName name="User" localSheetId="2">#REF!</definedName>
    <definedName name="User" localSheetId="3">#REF!</definedName>
    <definedName name="User" localSheetId="5">#REF!</definedName>
    <definedName name="User" localSheetId="7">#REF!</definedName>
    <definedName name="User">#REF!</definedName>
    <definedName name="xxx" localSheetId="0">#REF!</definedName>
    <definedName name="xxx" localSheetId="1">#REF!</definedName>
    <definedName name="xxx" localSheetId="2">#REF!</definedName>
    <definedName name="xxx" localSheetId="3">#REF!</definedName>
    <definedName name="xxx" localSheetId="5">#REF!</definedName>
    <definedName name="xxx" localSheetId="7">#REF!</definedName>
    <definedName name="xxx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3" l="1"/>
  <c r="F23" i="13"/>
  <c r="F21" i="13"/>
  <c r="F18" i="13"/>
  <c r="F14" i="13"/>
  <c r="F15" i="13"/>
  <c r="F16" i="13"/>
  <c r="F12" i="13"/>
  <c r="F13" i="13"/>
  <c r="C19" i="13"/>
  <c r="F19" i="13" s="1"/>
  <c r="C22" i="13"/>
  <c r="F22" i="13" s="1"/>
  <c r="C20" i="13"/>
  <c r="F20" i="13" s="1"/>
  <c r="E17" i="13"/>
  <c r="D17" i="13"/>
  <c r="E11" i="13"/>
  <c r="D11" i="13"/>
  <c r="C11" i="13"/>
  <c r="F17" i="13" l="1"/>
  <c r="D26" i="13"/>
  <c r="E26" i="13"/>
  <c r="F11" i="13"/>
  <c r="C17" i="13"/>
  <c r="C26" i="13" s="1"/>
  <c r="F26" i="13" l="1"/>
</calcChain>
</file>

<file path=xl/sharedStrings.xml><?xml version="1.0" encoding="utf-8"?>
<sst xmlns="http://schemas.openxmlformats.org/spreadsheetml/2006/main" count="1097" uniqueCount="456">
  <si>
    <t>IX. COSTI DELLA GESTIONE CORRENTE</t>
  </si>
  <si>
    <t>Interessi passivi su mutui</t>
  </si>
  <si>
    <t>Contributo Regione a copertura interessi</t>
  </si>
  <si>
    <t>RISULTATO FINALE</t>
  </si>
  <si>
    <t>BUDGET 2019</t>
  </si>
  <si>
    <t>TOTALE</t>
  </si>
  <si>
    <t>PROVENTI OPERATIVI</t>
  </si>
  <si>
    <t>PROVENTI PROPRI</t>
  </si>
  <si>
    <t>CONTRIBUTI</t>
  </si>
  <si>
    <t>ALTRI PROVENTI E RICAVI DIVERSI</t>
  </si>
  <si>
    <t>COSTI OPERATIVI</t>
  </si>
  <si>
    <t>COSTI DEL PERSONALE</t>
  </si>
  <si>
    <t>AMMORTAMENTI E SVALUTAZIONI</t>
  </si>
  <si>
    <t>ACCANTONAMENTI PER RISCHI E ONERI</t>
  </si>
  <si>
    <t>ONERI DIVERSI DI GESTIONE</t>
  </si>
  <si>
    <t>PROVENTI ED ONERI FINANZIARI</t>
  </si>
  <si>
    <t>PROVENTI ED ONERI STRAORDINARI</t>
  </si>
  <si>
    <t>IMPOSTE SUL REDDITO DELL'ESERCIZIO CORRENTI, DIFFERITE, ANTICIPATE</t>
  </si>
  <si>
    <t>RISULTATO DI ESERCIZIO</t>
  </si>
  <si>
    <t>2021</t>
  </si>
  <si>
    <t>2020</t>
  </si>
  <si>
    <t>2019</t>
  </si>
  <si>
    <t xml:space="preserve">          </t>
  </si>
  <si>
    <t>A</t>
  </si>
  <si>
    <t>I</t>
  </si>
  <si>
    <t>1)</t>
  </si>
  <si>
    <t>Proventi per la didattica</t>
  </si>
  <si>
    <t>2)</t>
  </si>
  <si>
    <t>Ricerche commissionate e trasferimento tecnologico</t>
  </si>
  <si>
    <t>3)</t>
  </si>
  <si>
    <t>Ricerche con finanziamenti competitivi</t>
  </si>
  <si>
    <t>II</t>
  </si>
  <si>
    <t>Contributi Miur e altre Amministrazioni centrali</t>
  </si>
  <si>
    <t>Contributi Regioni e Province autonome</t>
  </si>
  <si>
    <t>Contributi altre Amministrazioni locali</t>
  </si>
  <si>
    <t>4)</t>
  </si>
  <si>
    <t>5)</t>
  </si>
  <si>
    <t>Contributi da Università</t>
  </si>
  <si>
    <t>6)</t>
  </si>
  <si>
    <t>Contributi da altri (pubblici)</t>
  </si>
  <si>
    <t>7)</t>
  </si>
  <si>
    <t>Contributi da altri (privati)</t>
  </si>
  <si>
    <t>III</t>
  </si>
  <si>
    <t>PROVENTI PER ATTIVITA' ASSISTENZIALE E S.S.N.</t>
  </si>
  <si>
    <t>IV</t>
  </si>
  <si>
    <t>PROVENTI PER GESTIONE DIRETTA INTERVENTI DIRITTO ALLO STUDIO</t>
  </si>
  <si>
    <t>V</t>
  </si>
  <si>
    <t>VI</t>
  </si>
  <si>
    <t>VARIAZIONE RIMANENZE</t>
  </si>
  <si>
    <t>VII</t>
  </si>
  <si>
    <t>INCREMENTI DI IMMOBILIZZAZIONI PER LAVORI INTERNI</t>
  </si>
  <si>
    <t>TOTALE PROVENTI (A)</t>
  </si>
  <si>
    <t>B</t>
  </si>
  <si>
    <t>VIII</t>
  </si>
  <si>
    <t>Costi del personale dedicato alla ricerca e alla didattica</t>
  </si>
  <si>
    <t>a)</t>
  </si>
  <si>
    <t>docenti/ricercatori</t>
  </si>
  <si>
    <t>b)</t>
  </si>
  <si>
    <t>collaborazioni scientifiche (collaboratori, assegnisti, ecc)</t>
  </si>
  <si>
    <t>c)</t>
  </si>
  <si>
    <t>docenti a contratto</t>
  </si>
  <si>
    <t>d)</t>
  </si>
  <si>
    <t>esperti linguistici</t>
  </si>
  <si>
    <t>e)</t>
  </si>
  <si>
    <t>altro personale dedicato alla didattica e alla ricerca</t>
  </si>
  <si>
    <t>Costi del personale dirigente e tecnico-amministrativo</t>
  </si>
  <si>
    <t>IX</t>
  </si>
  <si>
    <t>Costi per sostegno agli studenti</t>
  </si>
  <si>
    <t>Costi per il diritto allo studio</t>
  </si>
  <si>
    <t>Trasferimenti a partner di progetti coordinati</t>
  </si>
  <si>
    <t>Acquisto materiale consumo per laboratori</t>
  </si>
  <si>
    <t>Variazione rimanenze di materiale di consumo per laboratori</t>
  </si>
  <si>
    <t>Acquisto di libri, periodici e materiale bibliografico</t>
  </si>
  <si>
    <t>8)</t>
  </si>
  <si>
    <t>Acquisto di servizi e collaborazioni tecnico gestionali</t>
  </si>
  <si>
    <t>9)</t>
  </si>
  <si>
    <t>Acquisto altri materiali</t>
  </si>
  <si>
    <t>10)</t>
  </si>
  <si>
    <t>Variazione delle rimanenze di materiali</t>
  </si>
  <si>
    <t>11)</t>
  </si>
  <si>
    <t>Costi per godimento beni di terzi</t>
  </si>
  <si>
    <t>12)</t>
  </si>
  <si>
    <t xml:space="preserve">Altri costi </t>
  </si>
  <si>
    <t>X</t>
  </si>
  <si>
    <t>Ammortamenti immobilizzazioni immateriali</t>
  </si>
  <si>
    <t>Ammortamenti immobilizzazioni materiali</t>
  </si>
  <si>
    <t>Svalutazioni immobilizzazioni</t>
  </si>
  <si>
    <t>Svalutazioni dei crediti compresi nell’attivo circolante e nelle disponibilità liquide</t>
  </si>
  <si>
    <t>XI</t>
  </si>
  <si>
    <t>XII</t>
  </si>
  <si>
    <t>TOTALE COSTI (B)</t>
  </si>
  <si>
    <t>DIFFERENZA TRA PROVENTI E COSTI OPERATIVI (A - B)</t>
  </si>
  <si>
    <t>C</t>
  </si>
  <si>
    <t>Proventi finanziari</t>
  </si>
  <si>
    <t>Interessi ed altri oneri finanziari</t>
  </si>
  <si>
    <t>Altri oneri finanziari</t>
  </si>
  <si>
    <t>Utili e Perdite su cambi</t>
  </si>
  <si>
    <t>D</t>
  </si>
  <si>
    <t>RETTIFICHE DI VALORE DI ATTIVITÀ FINANZIARIE</t>
  </si>
  <si>
    <t>Rivalutazioni</t>
  </si>
  <si>
    <t>Svalutazioni</t>
  </si>
  <si>
    <t>E</t>
  </si>
  <si>
    <t>Proventi</t>
  </si>
  <si>
    <t>Oneri</t>
  </si>
  <si>
    <t>RISULTATO PRIMA DELLE IMPOSTE</t>
  </si>
  <si>
    <t>F</t>
  </si>
  <si>
    <t>UTILIZZO RISERVE DI PATRIMONIO NETTO DERIVANTI DA CONTABILITA’ ECONOMICO PATRIMONIALE</t>
  </si>
  <si>
    <t>CONTO
ECONOMICO
SENZA
PROGETTI</t>
  </si>
  <si>
    <t>PROGETTI DI
RICERCA E
DIDATTICA</t>
  </si>
  <si>
    <t>Costi per l’attività editoriale</t>
  </si>
  <si>
    <t>Contributi Unione Europea e dal Resto del Mondo</t>
  </si>
  <si>
    <t>Contributi da Unione Europea e dal Resto del Mondo</t>
  </si>
  <si>
    <t>BUDGET ECONOMICO 2019-2021</t>
  </si>
  <si>
    <t>BUDGET INVESTIMENTI 2019</t>
  </si>
  <si>
    <t>A) INVESTIMENTI/ IMPIEGHI</t>
  </si>
  <si>
    <t>B) FONTI DI FINANZIAMENTO</t>
  </si>
  <si>
    <t>Voci</t>
  </si>
  <si>
    <t>Importo</t>
  </si>
  <si>
    <t>I) IMMOBILIZZAZIONI IMMATERIALI</t>
  </si>
  <si>
    <t>1)Costi di impianto, ampl. e sviluppo</t>
  </si>
  <si>
    <t>2)Diritti di brevetto e diritti di utilizzazione delle opere di ingegno</t>
  </si>
  <si>
    <t>3)Concessioni, licenze, marchi, e diritti simili</t>
  </si>
  <si>
    <t>4)Immobilizzazioni in corso e acconti</t>
  </si>
  <si>
    <t>5)Altre immobilizzazioni immateriali</t>
  </si>
  <si>
    <t>II) IMMOBILIZZAZIONI MATERIALI</t>
  </si>
  <si>
    <t>1)Terreni e fabbricati</t>
  </si>
  <si>
    <t>2)Impianti e attrezzature</t>
  </si>
  <si>
    <t>3)Attrezzature scientifiche</t>
  </si>
  <si>
    <t>4)Patrimonio librario, opere d'arte, d'antiquariato e museali</t>
  </si>
  <si>
    <t>5)Mobili e arredi</t>
  </si>
  <si>
    <t>6)Immobilizzazioni in corso e acconti</t>
  </si>
  <si>
    <t>7)Altre immobilizzazioni materiali</t>
  </si>
  <si>
    <t>III) IMMOBILIZZAZIONI FINANZIARIE</t>
  </si>
  <si>
    <t>TOTALE GENERALE</t>
  </si>
  <si>
    <t>I) CONTRIBUTI DA TERZI FINALIZZATI (IN CONTO CAPITALE E/O CONTO IMPIANTI)</t>
  </si>
  <si>
    <t>II) RISORSE DA INDEBITAMENTO</t>
  </si>
  <si>
    <t>III) RISORSE PROPRIE</t>
  </si>
  <si>
    <t>Importo Investimento</t>
  </si>
  <si>
    <t>BUDGET ECONOMICO 2019</t>
  </si>
  <si>
    <t>MISSIONI</t>
  </si>
  <si>
    <t>PROGRAMMI</t>
  </si>
  <si>
    <t>CLASSIFICAZIONE COFOG (II LIVELLO)</t>
  </si>
  <si>
    <t>DEFINIZIONE COFOG</t>
  </si>
  <si>
    <t>(II LIVELLO)</t>
  </si>
  <si>
    <t>IMPORTO</t>
  </si>
  <si>
    <t>Ricerca e innovazione</t>
  </si>
  <si>
    <t>Ricerca scientifica e tecnologica di base</t>
  </si>
  <si>
    <t>01.4</t>
  </si>
  <si>
    <t>Ricerca di base</t>
  </si>
  <si>
    <t>Ricerca scientifica e tecnologica applicata</t>
  </si>
  <si>
    <t>04.8</t>
  </si>
  <si>
    <t>R&amp;S per gli affari economici</t>
  </si>
  <si>
    <t>07.5</t>
  </si>
  <si>
    <t>R&amp;S per la sanità</t>
  </si>
  <si>
    <t xml:space="preserve">                              - </t>
  </si>
  <si>
    <t>Istruzione universitaria</t>
  </si>
  <si>
    <t>Sistema universitario e formazione post-universitaria</t>
  </si>
  <si>
    <t>09.4</t>
  </si>
  <si>
    <t>Istruzione superiore</t>
  </si>
  <si>
    <t>Diritto allo studio nell'istruzione università</t>
  </si>
  <si>
    <t>09.6</t>
  </si>
  <si>
    <t>Servizi ausiliari dell'istruzione</t>
  </si>
  <si>
    <t>Tutela della salute</t>
  </si>
  <si>
    <t>Assistenza in materia sanitaria</t>
  </si>
  <si>
    <t>07.3</t>
  </si>
  <si>
    <t>Servizi ospedalieri</t>
  </si>
  <si>
    <t>Assistenza in materia veterinaria</t>
  </si>
  <si>
    <t>07.4</t>
  </si>
  <si>
    <t>Servizi di sanità pubblica</t>
  </si>
  <si>
    <t>Servizi generali</t>
  </si>
  <si>
    <t>Indirizzo Politico</t>
  </si>
  <si>
    <t>09.8</t>
  </si>
  <si>
    <t>Istruzione non altrove classificato</t>
  </si>
  <si>
    <t>Servizi e affari generali per le amministrazioni</t>
  </si>
  <si>
    <t>Fondi da ripartire</t>
  </si>
  <si>
    <t>Fondi da assegnare</t>
  </si>
  <si>
    <t>RICLASSIFICATO DELLA SPESA PER MISSIONI E PROGRAMMI - 2019</t>
  </si>
  <si>
    <t>LIVELLO</t>
  </si>
  <si>
    <t>DESCRIZIONE</t>
  </si>
  <si>
    <t>Entrate correnti di natura tributaria, contributiva e perequativa</t>
  </si>
  <si>
    <t>Tributi</t>
  </si>
  <si>
    <t>Imposte, tasse e proventi assimilati</t>
  </si>
  <si>
    <t>Trasferimenti correnti</t>
  </si>
  <si>
    <t>Trasferimenti correnti da Amministrazioni pubbliche</t>
  </si>
  <si>
    <t>Trasferimenti correnti da Amministrazioni Centrali</t>
  </si>
  <si>
    <t>Trasferimenti correnti da Amministrazioni Locali</t>
  </si>
  <si>
    <t>Trasferimenti correnti da Enti di Previdenza</t>
  </si>
  <si>
    <t>Trasferimenti correnti da famiglie</t>
  </si>
  <si>
    <t>Trasferimenti correnti da Imprese</t>
  </si>
  <si>
    <t>Sponsorizzazioni da imprese</t>
  </si>
  <si>
    <t>Altri trasferimenti correnti da imprese</t>
  </si>
  <si>
    <t>Trasferimenti correnti da Istituzioni Sociali Private</t>
  </si>
  <si>
    <t>Trasferimenti correnti dall'Unione Europea e dal Resto del Mondo</t>
  </si>
  <si>
    <t>Trasferimenti correnti dall'Unione Europea</t>
  </si>
  <si>
    <t>Trasferimenti correnti dal Resto del Mondo</t>
  </si>
  <si>
    <t>Entrate extratributarie</t>
  </si>
  <si>
    <t>Vendita di beni e servizi e proventi derivanti dalla gestione dei beni</t>
  </si>
  <si>
    <t>Vendita di beni</t>
  </si>
  <si>
    <t>Entrate dalla vendita e dall'erogazione di servizi</t>
  </si>
  <si>
    <t>Proventi derivanti dalla gestione dei beni</t>
  </si>
  <si>
    <t>Interessi attivi</t>
  </si>
  <si>
    <t>Interessi attivi da titoli o finanziamenti a breve termine</t>
  </si>
  <si>
    <t>Interessi attivi da titoli o finanziamenti a medio - lungo termine</t>
  </si>
  <si>
    <t>Altri interessi attivi</t>
  </si>
  <si>
    <t>Rimborsi e altre entrate correnti</t>
  </si>
  <si>
    <t>Indennizzi di assicurazione</t>
  </si>
  <si>
    <t>Rimborsi in entrata</t>
  </si>
  <si>
    <t>Altre entrate correnti n.a.c.</t>
  </si>
  <si>
    <t>Entrate in conto capitale</t>
  </si>
  <si>
    <t>Contributi agli investimenti</t>
  </si>
  <si>
    <t>Contributi agli investimenti da amministrazioni pubbliche</t>
  </si>
  <si>
    <t>Contributi agli investimenti da Amministrazioni Centrali</t>
  </si>
  <si>
    <t>Contributi agli investimenti da Amministrazioni Locali</t>
  </si>
  <si>
    <t>Contributi agli investimenti da Enti di Previdenza</t>
  </si>
  <si>
    <t>Contributi agli investimenti da Famiglie</t>
  </si>
  <si>
    <t>Contributi agli investimenti da Imprese</t>
  </si>
  <si>
    <t>Contributi agli investimenti da imprese controllate</t>
  </si>
  <si>
    <t>Contributi agli investimenti da altre imprese partecipate</t>
  </si>
  <si>
    <t>Contributi agli investimenti da altre Imprese</t>
  </si>
  <si>
    <t xml:space="preserve">Contributi agli investimenti da Istituzioni Sociali Private </t>
  </si>
  <si>
    <t>Contributi agli investimenti dall'Unione Europea e dal Resto del Mondo</t>
  </si>
  <si>
    <t>Contributi agli investimenti dal Resto del Mondo</t>
  </si>
  <si>
    <t>Altri contributi agli investimenti dall'Unione Europea</t>
  </si>
  <si>
    <t>Contributi agli investimenti direttamente destinati al rimborso di prestiti da amministrazioni pubbliche</t>
  </si>
  <si>
    <t>Contributi agli investimenti direttamente destinati al rimborso di prestiti da Amministrazioni Centrali</t>
  </si>
  <si>
    <t>Entrate da alienazione di beni materiali e immateriali</t>
  </si>
  <si>
    <t>Alienazione di beni materiali</t>
  </si>
  <si>
    <t>Cessione di Terreni e di beni materiali non prodotti</t>
  </si>
  <si>
    <t>Alienazione di beni immateriali</t>
  </si>
  <si>
    <t>Entrate da riduzione di attività finanziarie</t>
  </si>
  <si>
    <t>Alienazione di attività finanziarie</t>
  </si>
  <si>
    <t>Alienazione di partecipazioni</t>
  </si>
  <si>
    <t>Alienazione di titoli obbligazionari a breve termine</t>
  </si>
  <si>
    <t>Alienazione di titoli obbligazionari a medio-lungo termine</t>
  </si>
  <si>
    <t>Riscossione crediti di medio-lungo termine</t>
  </si>
  <si>
    <t>Riscossione crediti sorti a seguito di escussione di garanzie in favore di Amministrazioni Pubbliche</t>
  </si>
  <si>
    <t>Riscossione crediti sorti a seguito di escussione di garanzie in favore di Famiglie</t>
  </si>
  <si>
    <t>Riscossione crediti sorti a seguito di escussione di garanzie in favore di Imprese</t>
  </si>
  <si>
    <t xml:space="preserve">Riscossione crediti sorti a seguito di escussione di garanzie in favore di Istituzioni Sociali Private </t>
  </si>
  <si>
    <t>Riscossione crediti sorti a seguito di escussione di garanzie in favore dell'Unione Europea e del Resto del Mondo</t>
  </si>
  <si>
    <t>Altre entrate per riduzione di attività finanziarie</t>
  </si>
  <si>
    <t>Prelievi da depositi bancari</t>
  </si>
  <si>
    <t>Accensione Prestiti</t>
  </si>
  <si>
    <t>Accensione prestiti a breve termine</t>
  </si>
  <si>
    <t>Finanziamenti a breve termine</t>
  </si>
  <si>
    <t>Accensione mutui e altri finanziamenti a medio lungo termine</t>
  </si>
  <si>
    <t>Finanziamenti a medio lungo termine</t>
  </si>
  <si>
    <t>Accensione Prestiti - Leasing finanziario</t>
  </si>
  <si>
    <t>Anticipazioni da istituto tesoriere/cassiere</t>
  </si>
  <si>
    <t>Entrate per partite di giro (conti transitori)</t>
  </si>
  <si>
    <t>Entrate per partite di giro</t>
  </si>
  <si>
    <t xml:space="preserve">Altre ritenute </t>
  </si>
  <si>
    <t>Ritenute su redditi da lavoro dipendente</t>
  </si>
  <si>
    <t>Ritenute su redditi da lavoro autonomo</t>
  </si>
  <si>
    <t>Altre entrate per partite di giro</t>
  </si>
  <si>
    <t>Entrate per conto terzi</t>
  </si>
  <si>
    <t xml:space="preserve">Rimborsi per acquisto di beni e servizi per conto terzi </t>
  </si>
  <si>
    <t>Trasferimenti da Amministrazioni pubbliche per operazioni conto terzi</t>
  </si>
  <si>
    <t>Trasferimenti da altri settori per operazioni conto terzi</t>
  </si>
  <si>
    <t>Depositi di/presso terzi</t>
  </si>
  <si>
    <t>Riscossione imposte e tributi per conto terzi</t>
  </si>
  <si>
    <t>Altre entrate per conto terzi</t>
  </si>
  <si>
    <t>ENTRATE COMPLESSIVE</t>
  </si>
  <si>
    <t>BILANCIO DI PREVISIONE IN CONTABILITA' FINANZIARIA - SPESE</t>
  </si>
  <si>
    <t>BILANCIO DI PREVISIONE IN CONTABILITA' FINANZIARIA - ENTRATE</t>
  </si>
  <si>
    <t>U</t>
  </si>
  <si>
    <t> SPESE CORRENTI</t>
  </si>
  <si>
    <t>Redditi da lavoro dipendente</t>
  </si>
  <si>
    <t>Retribuzioni lorde</t>
  </si>
  <si>
    <t>Contributi sociali a carico dell'ente</t>
  </si>
  <si>
    <t>Imposte e tasse a carico dell'ente</t>
  </si>
  <si>
    <t>Imposte, tasse e proventi assimilati a carico dell'ente</t>
  </si>
  <si>
    <t>Acquisto di beni e servizi</t>
  </si>
  <si>
    <t>Acquisto di beni</t>
  </si>
  <si>
    <t>Acquisto di servizi</t>
  </si>
  <si>
    <t>Trasferimenti correnti a Amministrazioni Pubbliche</t>
  </si>
  <si>
    <t>Trasferimenti correnti a Amministrazioni Centrali</t>
  </si>
  <si>
    <t>Trasferimenti correnti a Amministrazioni Locali</t>
  </si>
  <si>
    <t>Trasferimenti correnti a Enti di Previdenza</t>
  </si>
  <si>
    <t>Trasferimenti correnti a Famiglie</t>
  </si>
  <si>
    <t xml:space="preserve">Borse di studio, dottorati di ricerca e contratti di formazione specialistica </t>
  </si>
  <si>
    <t>Altri trasferimenti a famiglie</t>
  </si>
  <si>
    <t>Trasferimenti correnti a Imprese</t>
  </si>
  <si>
    <t>Trasferimenti correnti a imprese controllate</t>
  </si>
  <si>
    <t>Trasferimenti correnti a altre imprese partecipate</t>
  </si>
  <si>
    <t>Trasferimenti correnti a altre imprese</t>
  </si>
  <si>
    <t xml:space="preserve">Trasferimenti correnti a Istituzioni Sociali Private </t>
  </si>
  <si>
    <t>Trasferimenti correnti versati all'Unione Europea e al Resto del Mondo</t>
  </si>
  <si>
    <t>Trasferimenti correnti al Resto del Mondo</t>
  </si>
  <si>
    <t>Altri Trasferimenti correnti alla UE</t>
  </si>
  <si>
    <t>Interessi passivi</t>
  </si>
  <si>
    <t>Interessi su finanziamenti a breve termine</t>
  </si>
  <si>
    <t>Interessi su Mutui e altri finanziamenti a medio lungo termine</t>
  </si>
  <si>
    <t>Altri interessi passivi</t>
  </si>
  <si>
    <t>Altre spese per redditi da capitale</t>
  </si>
  <si>
    <t>Diritti reali di godimento e servitù onerose</t>
  </si>
  <si>
    <t>Altre spese per redditi da capitale n.a.c.</t>
  </si>
  <si>
    <t>Rimborsi e poste correttive delle entrate</t>
  </si>
  <si>
    <t>Rimborsi per spese di personale (comando, distacco, fuori ruolo, convenzioni, ecc…)</t>
  </si>
  <si>
    <t>Rimborsi di trasferimenti all'Unione Europea</t>
  </si>
  <si>
    <t>Altri Rimborsi di parte corrente di somme non dovute o incassate in eccesso</t>
  </si>
  <si>
    <t>Altre spese correnti</t>
  </si>
  <si>
    <t>Versamenti IVA a debito</t>
  </si>
  <si>
    <t>Premi di assicurazione</t>
  </si>
  <si>
    <t>Spese dovute a sanzioni, risarcimenti e indennizzi</t>
  </si>
  <si>
    <t> SPESE IN CONTO CAPITALE</t>
  </si>
  <si>
    <t>Investimenti fissi lordi e acquisto di terreni</t>
  </si>
  <si>
    <t>Beni materiali</t>
  </si>
  <si>
    <t>Terreni e beni materiali non prodotti</t>
  </si>
  <si>
    <t>Beni immateriali</t>
  </si>
  <si>
    <t>Beni materiali acquisiti mediante operazioni di leasing finanziario</t>
  </si>
  <si>
    <t>Contributi agli investimenti a Amministrazioni pubbliche</t>
  </si>
  <si>
    <t>Contributi agli investimenti a Amministrazioni Centrali</t>
  </si>
  <si>
    <t>Contributi agli investimenti a Amministrazioni Locali</t>
  </si>
  <si>
    <t>Contributi agli investimenti a Enti di Previdenza</t>
  </si>
  <si>
    <t>Contributi agli investimenti a Famiglie</t>
  </si>
  <si>
    <t>Contributi agli investimenti a Imprese</t>
  </si>
  <si>
    <t>Contributi agli investimenti a imprese controllate</t>
  </si>
  <si>
    <t>Contributi agli investimenti a altre imprese partecipate</t>
  </si>
  <si>
    <t>Contributi agli investimenti a altre Imprese</t>
  </si>
  <si>
    <t xml:space="preserve">Contributi agli investimenti a Istituzioni Sociali Private </t>
  </si>
  <si>
    <t>Contributi agli investimenti all'Unione Europea e al Resto del Mondo</t>
  </si>
  <si>
    <t>Contributi agli investimenti all'Unione Europea</t>
  </si>
  <si>
    <t>Contributi agli investimenti al Resto del Mondo</t>
  </si>
  <si>
    <t> SPESE PER INCREMENTO ATTIVITA’ FINANZIARIE</t>
  </si>
  <si>
    <t>Acquisizioni di attività finanziarie</t>
  </si>
  <si>
    <t>Acquisizioni di partecipazioni e conferimenti di capitale</t>
  </si>
  <si>
    <t>Acquisizione di titoli obbligazionari a breve termine</t>
  </si>
  <si>
    <t>Acquisizione di titoli obbligazionari a medio-lungo termine</t>
  </si>
  <si>
    <t>Concessione crediti di medio-lungo termine</t>
  </si>
  <si>
    <t xml:space="preserve">Concessione crediti a Amministrazioni Pubbliche a seguito di escussione di garanzie </t>
  </si>
  <si>
    <t>Concessione crediti a Enti di Previdenza a seguito di escussione di garanzie</t>
  </si>
  <si>
    <t>Concessione crediti a Famiglie a seguito di escussione di garanzie</t>
  </si>
  <si>
    <t>Concessione crediti a Imprese a seguito di escussione di garanzie</t>
  </si>
  <si>
    <t>Concessione crediti a Istituzioni Sociali Private  a seguito di escussione di garanzie</t>
  </si>
  <si>
    <t>Concessione crediti a Unione Europea e del Resto del Mondo a seguito di escussione di garanzie</t>
  </si>
  <si>
    <t>Altre spese per incremento di attività finanziarie</t>
  </si>
  <si>
    <t>Versamenti a depositi bancari</t>
  </si>
  <si>
    <t> RIMBORSO PRESTITI</t>
  </si>
  <si>
    <t>Rimborso prestiti a breve termine</t>
  </si>
  <si>
    <t>Rimborso finanziamenti a breve termine</t>
  </si>
  <si>
    <t>Rimborso mutui e altri finanziamenti a medio lungo termine</t>
  </si>
  <si>
    <t>Rimborso Mutui e altri finanziamenti a medio lungo termine</t>
  </si>
  <si>
    <t>Rimborso Prestiti - Leasing finanziario</t>
  </si>
  <si>
    <t> CHIUSURA ANTICIPAZIONI RICEVUTE DA ISTITUTO TESORIERE/CASSIERE</t>
  </si>
  <si>
    <t>Chiusura Anticipazioni ricevute da istituto tesoriere/cassiere</t>
  </si>
  <si>
    <t> USCITE PER CONTO TERZI E PARTITE DI GIRO</t>
  </si>
  <si>
    <t>Uscite per partite di giro</t>
  </si>
  <si>
    <t xml:space="preserve">Versamenti di altre ritenute </t>
  </si>
  <si>
    <t>Versamenti di ritenute su Redditi da lavoro dipendente</t>
  </si>
  <si>
    <t>Versamenti di ritenute su Redditi da lavoro autonomo</t>
  </si>
  <si>
    <t>Altre uscite per partite di giro</t>
  </si>
  <si>
    <t>Uscite per conto terzi</t>
  </si>
  <si>
    <t xml:space="preserve">Acquisto di beni e servizi per conto terzi </t>
  </si>
  <si>
    <t>Trasferimenti per conto terzi a Amministrazioni pubbliche</t>
  </si>
  <si>
    <t>Trasferimenti per conto terzi a Altri settori</t>
  </si>
  <si>
    <t>Versamenti di imposte e tributi riscosse per conto terzi</t>
  </si>
  <si>
    <t>Altre uscite per conto terzi</t>
  </si>
  <si>
    <t> SPESE COMPLESSIVE </t>
  </si>
  <si>
    <t>ALLEGATO 6 - ALTRI ENTI IN CONTABILITA' ECONOMICA</t>
  </si>
  <si>
    <t>Prospetto di cui all'art. 8, comma 1, DL 66/2014 (enti in contabilità economica)</t>
  </si>
  <si>
    <t>Parziali</t>
  </si>
  <si>
    <t>Totali</t>
  </si>
  <si>
    <t>A)</t>
  </si>
  <si>
    <t>VALORE DELLA PRODUZIONE</t>
  </si>
  <si>
    <t>Ricavi e proventi per l'attività istituzionale</t>
  </si>
  <si>
    <t>a) contributo ordinario dello Stato</t>
  </si>
  <si>
    <t>b) corrispettivi da contratto di servizio</t>
  </si>
  <si>
    <t xml:space="preserve">   b.1) con lo Stato</t>
  </si>
  <si>
    <t xml:space="preserve">   b.2) con le Regioni</t>
  </si>
  <si>
    <t xml:space="preserve">   b.3) con altri enti pubblici</t>
  </si>
  <si>
    <t xml:space="preserve">   b.4) con l'Unione Europea</t>
  </si>
  <si>
    <t>c) contributi in conto esercizio</t>
  </si>
  <si>
    <t xml:space="preserve">   c.1) contributi dallo Stato</t>
  </si>
  <si>
    <t xml:space="preserve">   c.2) contributi da Regioni</t>
  </si>
  <si>
    <t xml:space="preserve">   c.3) contributi da altri enti pubblici</t>
  </si>
  <si>
    <t xml:space="preserve">   c.4) contributi dall'Unione Europea</t>
  </si>
  <si>
    <t>d) contributi da privati</t>
  </si>
  <si>
    <t>e) proventi fiscali e parafiscali</t>
  </si>
  <si>
    <t>f) ricavi per cessioni di prodotti e prestazioni di servizi</t>
  </si>
  <si>
    <t>variazione delle rimanenze dei prodotti in corso di lavorazione, semilavorati e finiti</t>
  </si>
  <si>
    <t>variazione dei lavori in corso su ordinazione</t>
  </si>
  <si>
    <t>incremento di immobili per lavori interni</t>
  </si>
  <si>
    <t>altri ricavi e proventi</t>
  </si>
  <si>
    <t>a) quota contributi in conto capitale imputata all'esercizio</t>
  </si>
  <si>
    <t>b) altri ricavi e proventi</t>
  </si>
  <si>
    <t>Totale valore della produzione (A)</t>
  </si>
  <si>
    <t>B)</t>
  </si>
  <si>
    <t>COSTI DELLA PRODUZIONE</t>
  </si>
  <si>
    <t>per materie prime, sussidiarie, di consumo e di merci</t>
  </si>
  <si>
    <t>per servizi</t>
  </si>
  <si>
    <t>a) erogazione di servizi istituzionali</t>
  </si>
  <si>
    <t>b) acquisizione di servizi</t>
  </si>
  <si>
    <t>c) consulenze, collaborazioni, altre prestazioni lavoro</t>
  </si>
  <si>
    <t>d) compensi ad organi di amministrazione e di controllo</t>
  </si>
  <si>
    <t>per godimento di beni di terzi</t>
  </si>
  <si>
    <t>per il personale</t>
  </si>
  <si>
    <t>a) salari e stipendi</t>
  </si>
  <si>
    <t>b) oneri sociali</t>
  </si>
  <si>
    <t>c) trattamento di fine rapporto</t>
  </si>
  <si>
    <t>d) trattamento di quiescenza e simili</t>
  </si>
  <si>
    <t>e) altri costi</t>
  </si>
  <si>
    <t>ammortamenti e svalutazioni</t>
  </si>
  <si>
    <t>a) ammortamento delle immobilizzazioni immateriali</t>
  </si>
  <si>
    <t>b) ammortamento delle immobilizzazioni materiali</t>
  </si>
  <si>
    <t>c) altre svalutazioni delle immobilizzazioni</t>
  </si>
  <si>
    <t>e) svalutazione dei crediti compresi nell'attivo circolante e delle disponibilità liquide</t>
  </si>
  <si>
    <t xml:space="preserve">11) </t>
  </si>
  <si>
    <t>variazione delle rimanenze di mateire prime, sussidiarie, di consumo e merci</t>
  </si>
  <si>
    <t>accantonamenti per rischi</t>
  </si>
  <si>
    <t>13)</t>
  </si>
  <si>
    <t>altri accantonamenti</t>
  </si>
  <si>
    <t>14)</t>
  </si>
  <si>
    <t>oneri diversi di gestione</t>
  </si>
  <si>
    <t>a) oneri per provvedimenti di contenimento della spesa pubblica</t>
  </si>
  <si>
    <t>b) altri oneri diversi di gestione</t>
  </si>
  <si>
    <t>Totale costi (B)</t>
  </si>
  <si>
    <t>DIFFERENZA TRA VALORE E COSTI DELLA PRODUZIONE (A-B)</t>
  </si>
  <si>
    <t>C)</t>
  </si>
  <si>
    <t>15)</t>
  </si>
  <si>
    <t>proventi da partecipazioni, con separata indicazione di quelli relativi ad imprese controllate e collegate</t>
  </si>
  <si>
    <t>16)</t>
  </si>
  <si>
    <t>altri proventi finanziari</t>
  </si>
  <si>
    <t>a) da crediti iscritti nelle immobilizzazioni, con separata indicazione di quelli da imprese controllate e collegate a di quelli da controllanti</t>
  </si>
  <si>
    <t>d) da titoli iscritti nelle immobilizzazioni che non costituiscono partecipazioni</t>
  </si>
  <si>
    <t>c) da titoli iscritti nell'attivo circolante che non costituisono partecipazioni</t>
  </si>
  <si>
    <t>d) proventi diversi dai precedenti, con separata indicazione di quelli da imprese controllate e collegate a di quelli da controllanti</t>
  </si>
  <si>
    <t>17)</t>
  </si>
  <si>
    <t>interesse ed altri oneri finanziari</t>
  </si>
  <si>
    <t>a) interessi passivi</t>
  </si>
  <si>
    <t>b) oneri per la copertura di perdite di imprese controllate e collegate</t>
  </si>
  <si>
    <t>c) altri interessi ed oneri finanziari</t>
  </si>
  <si>
    <t>17bis)</t>
  </si>
  <si>
    <t>utili e perdite su cambi</t>
  </si>
  <si>
    <t>Totale proventi ed oneri finanziari (15+16-17+-17bis)</t>
  </si>
  <si>
    <t>D)</t>
  </si>
  <si>
    <t>RETTIFICHE DI VALORE DI ATTIVITA' FINANZIARIE</t>
  </si>
  <si>
    <t>18)</t>
  </si>
  <si>
    <t>rivalutazioni</t>
  </si>
  <si>
    <t>a) di partecipazioni</t>
  </si>
  <si>
    <t>b) di immobilizzazioni finanziarie che non costituiscono partecipazioni</t>
  </si>
  <si>
    <t>c) di titoli iscritti nell'attivo circolante che non costituiscono partecipazioni</t>
  </si>
  <si>
    <t>19)</t>
  </si>
  <si>
    <t>svalutazioni</t>
  </si>
  <si>
    <t>Totale rettifiche di valore (18-19)</t>
  </si>
  <si>
    <t>E)</t>
  </si>
  <si>
    <t xml:space="preserve">20) </t>
  </si>
  <si>
    <t>Proventi, con separata indicazione delle plusvalenze da alienazioni i cui non ricavi sono iscrivibili al n. 5)</t>
  </si>
  <si>
    <t>21)</t>
  </si>
  <si>
    <t>Oneri, con separata indicazione delle minusvalenze da alienazioni i cui effetti contabili non sono iscrivibili al n. 14) e delle imposte relative ad esercizi precedenti</t>
  </si>
  <si>
    <t>Totale delle partite straordinarie (20-21)</t>
  </si>
  <si>
    <t>Risultato prima delle imposte</t>
  </si>
  <si>
    <t>Imposte dell'esercizio, correnti, differite e anticipate</t>
  </si>
  <si>
    <t>AVANZO (DISAVANZO) ECONOMICO DELL'ESERCIZIO</t>
  </si>
  <si>
    <t>RICLASSIFICAZIONE EX DPCM n. 22/76977 del 22/09/14</t>
  </si>
  <si>
    <t>BUDGET ANNO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</si>
</sst>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-* #,##0_-;\-* #,##0_-;_-* &quot;-&quot;??_-;_-@_-"/>
    <numFmt numFmtId="166" formatCode="#,##0_);\(#,##0\)"/>
    <numFmt numFmtId="167" formatCode="_(* #,##0.00_);_(* \(#,##0.00\);_(* &quot;-&quot;??_);_(@_)"/>
    <numFmt numFmtId="168" formatCode="0.0%"/>
  </numFmts>
  <fonts count="5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Calibri"/>
      <family val="2"/>
      <scheme val="minor"/>
    </font>
    <font>
      <b/>
      <sz val="9"/>
      <color rgb="FFFFFFFF"/>
      <name val="Calibri"/>
      <family val="2"/>
    </font>
    <font>
      <b/>
      <sz val="9"/>
      <color theme="1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Tahoma"/>
      <family val="2"/>
    </font>
    <font>
      <b/>
      <sz val="17.5"/>
      <color theme="8" tint="-0.249977111117893"/>
      <name val="Calibri"/>
      <family val="2"/>
      <scheme val="minor"/>
    </font>
    <font>
      <b/>
      <sz val="17.5"/>
      <name val="Tahoma"/>
      <family val="2"/>
    </font>
    <font>
      <b/>
      <sz val="7.5"/>
      <name val="Tahoma"/>
      <family val="2"/>
    </font>
    <font>
      <b/>
      <sz val="9"/>
      <color rgb="FF000000"/>
      <name val="Calibri"/>
      <family val="2"/>
    </font>
    <font>
      <b/>
      <sz val="7.5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7.5"/>
      <name val="Calibri"/>
      <family val="2"/>
      <scheme val="minor"/>
    </font>
    <font>
      <b/>
      <sz val="7.5"/>
      <color theme="0"/>
      <name val="Calibri"/>
      <family val="2"/>
      <scheme val="minor"/>
    </font>
    <font>
      <sz val="9"/>
      <name val="Calibri"/>
      <family val="2"/>
    </font>
    <font>
      <b/>
      <sz val="9"/>
      <color theme="8" tint="-0.249977111117893"/>
      <name val="Calibri"/>
      <family val="2"/>
    </font>
    <font>
      <b/>
      <sz val="9"/>
      <name val="Calibri"/>
      <family val="2"/>
    </font>
    <font>
      <b/>
      <sz val="9"/>
      <color theme="0"/>
      <name val="Calibri"/>
      <family val="2"/>
    </font>
    <font>
      <b/>
      <sz val="8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sz val="11"/>
      <name val="Calibri"/>
      <family val="2"/>
    </font>
    <font>
      <b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8"/>
      <color rgb="FFFFFFFF"/>
      <name val="Calibri"/>
      <family val="2"/>
      <scheme val="minor"/>
    </font>
    <font>
      <sz val="8"/>
      <color rgb="FFFFFFFF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1"/>
      <color theme="8" tint="-0.249977111117893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rgb="FF0070C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C00000"/>
      <name val="Calibri"/>
      <family val="2"/>
      <scheme val="minor"/>
    </font>
    <font>
      <sz val="10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4B084"/>
        <bgColor indexed="64"/>
      </patternFill>
    </fill>
    <fill>
      <patternFill patternType="solid">
        <fgColor rgb="FFBDD6EE"/>
        <bgColor indexed="64"/>
      </patternFill>
    </fill>
    <fill>
      <patternFill patternType="solid">
        <fgColor rgb="FFDE0000"/>
        <bgColor indexed="64"/>
      </patternFill>
    </fill>
    <fill>
      <patternFill patternType="solid">
        <fgColor rgb="FFFCE4D6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1" fillId="0" borderId="0"/>
    <xf numFmtId="0" fontId="1" fillId="0" borderId="0"/>
    <xf numFmtId="0" fontId="11" fillId="0" borderId="0"/>
    <xf numFmtId="9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0" fontId="31" fillId="0" borderId="0"/>
  </cellStyleXfs>
  <cellXfs count="232">
    <xf numFmtId="0" fontId="0" fillId="0" borderId="0" xfId="0"/>
    <xf numFmtId="0" fontId="5" fillId="0" borderId="0" xfId="4" applyFont="1" applyAlignment="1">
      <alignment vertical="center"/>
    </xf>
    <xf numFmtId="0" fontId="1" fillId="0" borderId="0" xfId="5" applyAlignment="1">
      <alignment vertical="center"/>
    </xf>
    <xf numFmtId="166" fontId="1" fillId="0" borderId="0" xfId="2" applyNumberFormat="1" applyFont="1" applyAlignment="1">
      <alignment horizontal="right" vertical="center"/>
    </xf>
    <xf numFmtId="0" fontId="12" fillId="0" borderId="0" xfId="5" applyFont="1" applyAlignment="1">
      <alignment horizontal="left" vertical="center"/>
    </xf>
    <xf numFmtId="0" fontId="13" fillId="0" borderId="0" xfId="5" applyFont="1" applyAlignment="1">
      <alignment horizontal="left" vertical="center"/>
    </xf>
    <xf numFmtId="166" fontId="13" fillId="0" borderId="0" xfId="2" applyNumberFormat="1" applyFont="1" applyAlignment="1">
      <alignment horizontal="right" vertical="center"/>
    </xf>
    <xf numFmtId="0" fontId="1" fillId="0" borderId="0" xfId="5" applyAlignment="1">
      <alignment vertical="center" wrapText="1"/>
    </xf>
    <xf numFmtId="0" fontId="10" fillId="0" borderId="2" xfId="6" applyFont="1" applyBorder="1" applyAlignment="1">
      <alignment vertical="center"/>
    </xf>
    <xf numFmtId="0" fontId="15" fillId="0" borderId="2" xfId="6" applyFont="1" applyBorder="1" applyAlignment="1">
      <alignment vertical="center"/>
    </xf>
    <xf numFmtId="0" fontId="9" fillId="0" borderId="2" xfId="6" applyFont="1" applyBorder="1" applyAlignment="1">
      <alignment horizontal="center" vertical="center"/>
    </xf>
    <xf numFmtId="0" fontId="9" fillId="0" borderId="2" xfId="6" applyFont="1" applyBorder="1" applyAlignment="1">
      <alignment vertical="center"/>
    </xf>
    <xf numFmtId="0" fontId="9" fillId="0" borderId="2" xfId="6" applyFont="1" applyBorder="1" applyAlignment="1">
      <alignment horizontal="right" vertical="center"/>
    </xf>
    <xf numFmtId="0" fontId="9" fillId="0" borderId="2" xfId="6" applyFont="1" applyBorder="1" applyAlignment="1">
      <alignment vertical="center" wrapText="1"/>
    </xf>
    <xf numFmtId="0" fontId="8" fillId="0" borderId="2" xfId="6" applyFont="1" applyBorder="1" applyAlignment="1">
      <alignment vertical="center"/>
    </xf>
    <xf numFmtId="166" fontId="14" fillId="0" borderId="0" xfId="2" applyNumberFormat="1" applyFont="1" applyAlignment="1">
      <alignment horizontal="right" vertical="center"/>
    </xf>
    <xf numFmtId="0" fontId="14" fillId="0" borderId="0" xfId="5" applyFont="1" applyAlignment="1">
      <alignment horizontal="left" vertical="center"/>
    </xf>
    <xf numFmtId="3" fontId="14" fillId="0" borderId="0" xfId="5" applyNumberFormat="1" applyFont="1" applyAlignment="1">
      <alignment horizontal="left" vertical="center"/>
    </xf>
    <xf numFmtId="3" fontId="14" fillId="0" borderId="0" xfId="5" applyNumberFormat="1" applyFont="1" applyAlignment="1">
      <alignment horizontal="left" vertical="center" indent="3"/>
    </xf>
    <xf numFmtId="166" fontId="14" fillId="0" borderId="0" xfId="2" applyNumberFormat="1" applyFont="1" applyAlignment="1">
      <alignment horizontal="right" vertical="center" indent="3"/>
    </xf>
    <xf numFmtId="0" fontId="6" fillId="0" borderId="0" xfId="6" applyFont="1" applyAlignment="1">
      <alignment vertical="center"/>
    </xf>
    <xf numFmtId="0" fontId="4" fillId="0" borderId="0" xfId="6" applyFont="1" applyBorder="1" applyAlignment="1">
      <alignment vertical="center"/>
    </xf>
    <xf numFmtId="166" fontId="16" fillId="4" borderId="2" xfId="2" applyNumberFormat="1" applyFont="1" applyFill="1" applyBorder="1" applyAlignment="1">
      <alignment horizontal="center" vertical="center" wrapText="1"/>
    </xf>
    <xf numFmtId="0" fontId="19" fillId="0" borderId="2" xfId="6" applyFont="1" applyBorder="1" applyAlignment="1">
      <alignment vertical="center"/>
    </xf>
    <xf numFmtId="165" fontId="16" fillId="0" borderId="2" xfId="2" applyNumberFormat="1" applyFont="1" applyFill="1" applyBorder="1" applyAlignment="1">
      <alignment horizontal="right" vertical="center"/>
    </xf>
    <xf numFmtId="0" fontId="20" fillId="0" borderId="2" xfId="6" applyFont="1" applyBorder="1" applyAlignment="1">
      <alignment horizontal="center" vertical="center"/>
    </xf>
    <xf numFmtId="0" fontId="20" fillId="0" borderId="2" xfId="6" applyFont="1" applyBorder="1" applyAlignment="1">
      <alignment vertical="center"/>
    </xf>
    <xf numFmtId="165" fontId="21" fillId="0" borderId="2" xfId="2" applyNumberFormat="1" applyFont="1" applyFill="1" applyBorder="1" applyAlignment="1">
      <alignment horizontal="right" vertical="center"/>
    </xf>
    <xf numFmtId="0" fontId="19" fillId="4" borderId="2" xfId="6" applyFont="1" applyFill="1" applyBorder="1" applyAlignment="1">
      <alignment horizontal="center" vertical="center"/>
    </xf>
    <xf numFmtId="0" fontId="19" fillId="4" borderId="2" xfId="6" applyFont="1" applyFill="1" applyBorder="1" applyAlignment="1">
      <alignment vertical="center"/>
    </xf>
    <xf numFmtId="165" fontId="16" fillId="4" borderId="2" xfId="2" applyNumberFormat="1" applyFont="1" applyFill="1" applyBorder="1" applyAlignment="1">
      <alignment horizontal="right" vertical="center"/>
    </xf>
    <xf numFmtId="0" fontId="20" fillId="0" borderId="2" xfId="6" applyFont="1" applyBorder="1" applyAlignment="1">
      <alignment horizontal="right" vertical="center"/>
    </xf>
    <xf numFmtId="0" fontId="20" fillId="0" borderId="2" xfId="6" applyFont="1" applyBorder="1" applyAlignment="1">
      <alignment vertical="center" wrapText="1"/>
    </xf>
    <xf numFmtId="0" fontId="3" fillId="0" borderId="2" xfId="6" applyFont="1" applyBorder="1" applyAlignment="1">
      <alignment vertical="center"/>
    </xf>
    <xf numFmtId="0" fontId="19" fillId="2" borderId="2" xfId="6" applyFont="1" applyFill="1" applyBorder="1" applyAlignment="1">
      <alignment horizontal="center" vertical="center"/>
    </xf>
    <xf numFmtId="0" fontId="19" fillId="2" borderId="2" xfId="6" applyFont="1" applyFill="1" applyBorder="1" applyAlignment="1">
      <alignment vertical="center"/>
    </xf>
    <xf numFmtId="166" fontId="16" fillId="2" borderId="2" xfId="2" applyNumberFormat="1" applyFont="1" applyFill="1" applyBorder="1" applyAlignment="1">
      <alignment horizontal="right" vertical="center"/>
    </xf>
    <xf numFmtId="164" fontId="21" fillId="0" borderId="2" xfId="2" applyFont="1" applyFill="1" applyBorder="1" applyAlignment="1">
      <alignment horizontal="right" vertical="center"/>
    </xf>
    <xf numFmtId="166" fontId="21" fillId="0" borderId="2" xfId="2" applyNumberFormat="1" applyFont="1" applyFill="1" applyBorder="1" applyAlignment="1">
      <alignment horizontal="right" vertical="center"/>
    </xf>
    <xf numFmtId="164" fontId="16" fillId="0" borderId="2" xfId="2" applyFont="1" applyFill="1" applyBorder="1" applyAlignment="1">
      <alignment horizontal="right" vertical="center"/>
    </xf>
    <xf numFmtId="166" fontId="16" fillId="0" borderId="2" xfId="2" applyNumberFormat="1" applyFont="1" applyFill="1" applyBorder="1" applyAlignment="1">
      <alignment horizontal="right" vertical="center"/>
    </xf>
    <xf numFmtId="166" fontId="16" fillId="4" borderId="2" xfId="2" applyNumberFormat="1" applyFont="1" applyFill="1" applyBorder="1" applyAlignment="1">
      <alignment horizontal="right" vertical="center"/>
    </xf>
    <xf numFmtId="0" fontId="6" fillId="0" borderId="0" xfId="6" applyFont="1"/>
    <xf numFmtId="166" fontId="18" fillId="0" borderId="0" xfId="2" applyNumberFormat="1" applyFont="1" applyAlignment="1">
      <alignment horizontal="right" vertical="center"/>
    </xf>
    <xf numFmtId="166" fontId="16" fillId="0" borderId="0" xfId="2" applyNumberFormat="1" applyFont="1" applyAlignment="1">
      <alignment horizontal="right" vertical="center"/>
    </xf>
    <xf numFmtId="0" fontId="24" fillId="0" borderId="0" xfId="5" applyFont="1" applyAlignment="1">
      <alignment horizontal="left" vertical="center"/>
    </xf>
    <xf numFmtId="0" fontId="25" fillId="0" borderId="0" xfId="5" applyFont="1" applyAlignment="1">
      <alignment horizontal="left" vertical="center"/>
    </xf>
    <xf numFmtId="166" fontId="25" fillId="0" borderId="0" xfId="2" applyNumberFormat="1" applyFont="1" applyAlignment="1">
      <alignment horizontal="right" vertical="center"/>
    </xf>
    <xf numFmtId="0" fontId="10" fillId="0" borderId="0" xfId="6" applyFont="1"/>
    <xf numFmtId="0" fontId="23" fillId="0" borderId="0" xfId="5" applyFont="1" applyAlignment="1">
      <alignment vertical="center" wrapText="1"/>
    </xf>
    <xf numFmtId="165" fontId="25" fillId="0" borderId="2" xfId="2" applyNumberFormat="1" applyFont="1" applyFill="1" applyBorder="1" applyAlignment="1">
      <alignment horizontal="right" vertical="center"/>
    </xf>
    <xf numFmtId="165" fontId="23" fillId="0" borderId="2" xfId="2" applyNumberFormat="1" applyFont="1" applyFill="1" applyBorder="1" applyAlignment="1">
      <alignment horizontal="right" vertical="center"/>
    </xf>
    <xf numFmtId="164" fontId="23" fillId="0" borderId="2" xfId="2" applyFont="1" applyFill="1" applyBorder="1" applyAlignment="1">
      <alignment horizontal="right" vertical="center"/>
    </xf>
    <xf numFmtId="166" fontId="23" fillId="0" borderId="2" xfId="2" applyNumberFormat="1" applyFont="1" applyFill="1" applyBorder="1" applyAlignment="1">
      <alignment horizontal="right" vertical="center"/>
    </xf>
    <xf numFmtId="164" fontId="25" fillId="0" borderId="2" xfId="2" applyFont="1" applyFill="1" applyBorder="1" applyAlignment="1">
      <alignment horizontal="right" vertical="center"/>
    </xf>
    <xf numFmtId="166" fontId="25" fillId="0" borderId="2" xfId="2" applyNumberFormat="1" applyFont="1" applyFill="1" applyBorder="1" applyAlignment="1">
      <alignment horizontal="right" vertical="center"/>
    </xf>
    <xf numFmtId="166" fontId="23" fillId="0" borderId="0" xfId="5" applyNumberFormat="1" applyFont="1" applyAlignment="1">
      <alignment vertical="center" wrapText="1"/>
    </xf>
    <xf numFmtId="166" fontId="23" fillId="0" borderId="0" xfId="2" applyNumberFormat="1" applyFont="1" applyAlignment="1">
      <alignment horizontal="right" vertical="center"/>
    </xf>
    <xf numFmtId="0" fontId="23" fillId="0" borderId="0" xfId="5" applyFont="1" applyAlignment="1">
      <alignment vertical="center"/>
    </xf>
    <xf numFmtId="3" fontId="25" fillId="0" borderId="0" xfId="5" applyNumberFormat="1" applyFont="1" applyAlignment="1">
      <alignment horizontal="left" vertical="center"/>
    </xf>
    <xf numFmtId="3" fontId="25" fillId="0" borderId="0" xfId="5" applyNumberFormat="1" applyFont="1" applyAlignment="1">
      <alignment horizontal="left" vertical="center" indent="3"/>
    </xf>
    <xf numFmtId="166" fontId="25" fillId="0" borderId="0" xfId="2" applyNumberFormat="1" applyFont="1" applyAlignment="1">
      <alignment horizontal="right" vertical="center" indent="3"/>
    </xf>
    <xf numFmtId="166" fontId="18" fillId="7" borderId="2" xfId="2" applyNumberFormat="1" applyFont="1" applyFill="1" applyBorder="1" applyAlignment="1">
      <alignment horizontal="right" vertical="top"/>
    </xf>
    <xf numFmtId="166" fontId="22" fillId="7" borderId="2" xfId="2" applyNumberFormat="1" applyFont="1" applyFill="1" applyBorder="1" applyAlignment="1">
      <alignment horizontal="right" vertical="center"/>
    </xf>
    <xf numFmtId="164" fontId="22" fillId="7" borderId="2" xfId="2" applyFont="1" applyFill="1" applyBorder="1" applyAlignment="1">
      <alignment horizontal="right" vertical="center"/>
    </xf>
    <xf numFmtId="166" fontId="16" fillId="3" borderId="2" xfId="2" applyNumberFormat="1" applyFont="1" applyFill="1" applyBorder="1" applyAlignment="1">
      <alignment horizontal="center" vertical="center" wrapText="1"/>
    </xf>
    <xf numFmtId="166" fontId="18" fillId="6" borderId="2" xfId="2" applyNumberFormat="1" applyFont="1" applyFill="1" applyBorder="1" applyAlignment="1">
      <alignment horizontal="right" vertical="top"/>
    </xf>
    <xf numFmtId="166" fontId="22" fillId="6" borderId="2" xfId="2" applyNumberFormat="1" applyFont="1" applyFill="1" applyBorder="1" applyAlignment="1">
      <alignment horizontal="right" vertical="center"/>
    </xf>
    <xf numFmtId="164" fontId="22" fillId="6" borderId="2" xfId="2" applyFont="1" applyFill="1" applyBorder="1" applyAlignment="1">
      <alignment horizontal="right" vertical="center"/>
    </xf>
    <xf numFmtId="166" fontId="16" fillId="5" borderId="2" xfId="2" applyNumberFormat="1" applyFont="1" applyFill="1" applyBorder="1" applyAlignment="1">
      <alignment horizontal="right" vertical="center"/>
    </xf>
    <xf numFmtId="165" fontId="16" fillId="3" borderId="2" xfId="2" applyNumberFormat="1" applyFont="1" applyFill="1" applyBorder="1" applyAlignment="1">
      <alignment horizontal="right" vertical="center"/>
    </xf>
    <xf numFmtId="0" fontId="17" fillId="7" borderId="2" xfId="6" applyFont="1" applyFill="1" applyBorder="1" applyAlignment="1">
      <alignment horizontal="center" vertical="center"/>
    </xf>
    <xf numFmtId="0" fontId="17" fillId="7" borderId="2" xfId="6" applyFont="1" applyFill="1" applyBorder="1" applyAlignment="1">
      <alignment vertical="center"/>
    </xf>
    <xf numFmtId="0" fontId="6" fillId="0" borderId="0" xfId="0" applyFont="1" applyAlignment="1">
      <alignment vertical="center" wrapText="1"/>
    </xf>
    <xf numFmtId="0" fontId="28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8" borderId="2" xfId="0" applyFont="1" applyFill="1" applyBorder="1" applyAlignment="1">
      <alignment vertical="center" wrapText="1"/>
    </xf>
    <xf numFmtId="3" fontId="27" fillId="8" borderId="2" xfId="0" applyNumberFormat="1" applyFont="1" applyFill="1" applyBorder="1" applyAlignment="1">
      <alignment horizontal="right" vertical="center"/>
    </xf>
    <xf numFmtId="0" fontId="27" fillId="8" borderId="2" xfId="0" applyFont="1" applyFill="1" applyBorder="1" applyAlignment="1">
      <alignment horizontal="right" vertical="center"/>
    </xf>
    <xf numFmtId="0" fontId="29" fillId="0" borderId="2" xfId="0" applyFont="1" applyBorder="1" applyAlignment="1">
      <alignment vertical="center" wrapText="1"/>
    </xf>
    <xf numFmtId="0" fontId="29" fillId="0" borderId="2" xfId="0" applyFont="1" applyBorder="1" applyAlignment="1">
      <alignment horizontal="right" vertical="center"/>
    </xf>
    <xf numFmtId="3" fontId="29" fillId="0" borderId="2" xfId="0" applyNumberFormat="1" applyFont="1" applyBorder="1" applyAlignment="1">
      <alignment horizontal="right" vertical="center"/>
    </xf>
    <xf numFmtId="0" fontId="30" fillId="7" borderId="2" xfId="0" applyFont="1" applyFill="1" applyBorder="1" applyAlignment="1">
      <alignment vertical="center" wrapText="1"/>
    </xf>
    <xf numFmtId="3" fontId="30" fillId="7" borderId="2" xfId="0" applyNumberFormat="1" applyFont="1" applyFill="1" applyBorder="1" applyAlignment="1">
      <alignment horizontal="right" vertical="center"/>
    </xf>
    <xf numFmtId="3" fontId="30" fillId="6" borderId="2" xfId="0" applyNumberFormat="1" applyFont="1" applyFill="1" applyBorder="1" applyAlignment="1">
      <alignment horizontal="right" vertical="center"/>
    </xf>
    <xf numFmtId="3" fontId="27" fillId="3" borderId="2" xfId="0" applyNumberFormat="1" applyFont="1" applyFill="1" applyBorder="1" applyAlignment="1">
      <alignment horizontal="right" vertical="center"/>
    </xf>
    <xf numFmtId="0" fontId="27" fillId="3" borderId="2" xfId="0" applyFont="1" applyFill="1" applyBorder="1" applyAlignment="1">
      <alignment horizontal="right" vertical="center"/>
    </xf>
    <xf numFmtId="10" fontId="25" fillId="0" borderId="0" xfId="7" applyNumberFormat="1" applyFont="1" applyAlignment="1">
      <alignment horizontal="right" vertical="center"/>
    </xf>
    <xf numFmtId="9" fontId="23" fillId="0" borderId="0" xfId="7" applyFont="1" applyAlignment="1">
      <alignment vertical="center" wrapText="1"/>
    </xf>
    <xf numFmtId="168" fontId="23" fillId="0" borderId="0" xfId="7" applyNumberFormat="1" applyFont="1" applyAlignment="1">
      <alignment vertical="center" wrapText="1"/>
    </xf>
    <xf numFmtId="166" fontId="25" fillId="4" borderId="2" xfId="2" applyNumberFormat="1" applyFont="1" applyFill="1" applyBorder="1" applyAlignment="1">
      <alignment horizontal="center" vertical="center" wrapText="1"/>
    </xf>
    <xf numFmtId="0" fontId="7" fillId="7" borderId="2" xfId="6" applyFont="1" applyFill="1" applyBorder="1" applyAlignment="1">
      <alignment vertical="center"/>
    </xf>
    <xf numFmtId="166" fontId="23" fillId="7" borderId="2" xfId="2" applyNumberFormat="1" applyFont="1" applyFill="1" applyBorder="1" applyAlignment="1">
      <alignment horizontal="right" vertical="top"/>
    </xf>
    <xf numFmtId="0" fontId="7" fillId="7" borderId="2" xfId="6" applyFont="1" applyFill="1" applyBorder="1" applyAlignment="1">
      <alignment horizontal="center" vertical="center"/>
    </xf>
    <xf numFmtId="166" fontId="26" fillId="7" borderId="2" xfId="2" applyNumberFormat="1" applyFont="1" applyFill="1" applyBorder="1" applyAlignment="1">
      <alignment horizontal="right" vertical="center"/>
    </xf>
    <xf numFmtId="164" fontId="26" fillId="7" borderId="2" xfId="2" applyFont="1" applyFill="1" applyBorder="1" applyAlignment="1">
      <alignment horizontal="right" vertical="center"/>
    </xf>
    <xf numFmtId="0" fontId="15" fillId="2" borderId="2" xfId="6" applyFont="1" applyFill="1" applyBorder="1" applyAlignment="1">
      <alignment horizontal="center" vertical="center"/>
    </xf>
    <xf numFmtId="0" fontId="15" fillId="2" borderId="2" xfId="6" applyFont="1" applyFill="1" applyBorder="1" applyAlignment="1">
      <alignment vertical="center"/>
    </xf>
    <xf numFmtId="166" fontId="25" fillId="2" borderId="2" xfId="2" applyNumberFormat="1" applyFont="1" applyFill="1" applyBorder="1" applyAlignment="1">
      <alignment horizontal="right" vertical="center"/>
    </xf>
    <xf numFmtId="0" fontId="15" fillId="4" borderId="2" xfId="6" applyFont="1" applyFill="1" applyBorder="1" applyAlignment="1">
      <alignment horizontal="center" vertical="center"/>
    </xf>
    <xf numFmtId="0" fontId="15" fillId="4" borderId="2" xfId="6" applyFont="1" applyFill="1" applyBorder="1" applyAlignment="1">
      <alignment vertical="center"/>
    </xf>
    <xf numFmtId="165" fontId="25" fillId="4" borderId="2" xfId="2" applyNumberFormat="1" applyFont="1" applyFill="1" applyBorder="1" applyAlignment="1">
      <alignment horizontal="right" vertical="center"/>
    </xf>
    <xf numFmtId="166" fontId="25" fillId="4" borderId="2" xfId="2" applyNumberFormat="1" applyFont="1" applyFill="1" applyBorder="1" applyAlignment="1">
      <alignment horizontal="right" vertical="center"/>
    </xf>
    <xf numFmtId="164" fontId="25" fillId="4" borderId="2" xfId="2" applyFont="1" applyFill="1" applyBorder="1" applyAlignment="1">
      <alignment horizontal="right" vertical="center"/>
    </xf>
    <xf numFmtId="0" fontId="7" fillId="7" borderId="4" xfId="6" applyFont="1" applyFill="1" applyBorder="1" applyAlignment="1">
      <alignment horizontal="center" vertical="center"/>
    </xf>
    <xf numFmtId="166" fontId="26" fillId="7" borderId="6" xfId="2" applyNumberFormat="1" applyFont="1" applyFill="1" applyBorder="1" applyAlignment="1">
      <alignment horizontal="right" vertical="center"/>
    </xf>
    <xf numFmtId="0" fontId="6" fillId="0" borderId="0" xfId="0" applyFont="1"/>
    <xf numFmtId="3" fontId="30" fillId="6" borderId="9" xfId="0" applyNumberFormat="1" applyFont="1" applyFill="1" applyBorder="1" applyAlignment="1">
      <alignment horizontal="right" vertical="center"/>
    </xf>
    <xf numFmtId="0" fontId="32" fillId="9" borderId="2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right" vertical="center"/>
    </xf>
    <xf numFmtId="0" fontId="6" fillId="0" borderId="2" xfId="0" applyFont="1" applyBorder="1" applyAlignment="1">
      <alignment horizontal="right" vertical="center"/>
    </xf>
    <xf numFmtId="0" fontId="32" fillId="0" borderId="2" xfId="0" applyFont="1" applyBorder="1" applyAlignment="1">
      <alignment horizontal="left" vertical="center"/>
    </xf>
    <xf numFmtId="0" fontId="33" fillId="0" borderId="0" xfId="0" applyFont="1"/>
    <xf numFmtId="0" fontId="39" fillId="0" borderId="0" xfId="5" applyFont="1" applyAlignment="1">
      <alignment horizontal="left" vertical="center"/>
    </xf>
    <xf numFmtId="0" fontId="27" fillId="0" borderId="2" xfId="0" applyFont="1" applyBorder="1" applyAlignment="1">
      <alignment horizontal="center" vertical="center"/>
    </xf>
    <xf numFmtId="0" fontId="27" fillId="0" borderId="2" xfId="0" applyFont="1" applyBorder="1" applyAlignment="1">
      <alignment horizontal="left" vertical="center"/>
    </xf>
    <xf numFmtId="0" fontId="34" fillId="10" borderId="2" xfId="0" applyFont="1" applyFill="1" applyBorder="1" applyAlignment="1">
      <alignment horizontal="center" vertical="center"/>
    </xf>
    <xf numFmtId="0" fontId="35" fillId="10" borderId="2" xfId="0" applyFont="1" applyFill="1" applyBorder="1" applyAlignment="1">
      <alignment horizontal="center" vertical="center"/>
    </xf>
    <xf numFmtId="0" fontId="35" fillId="10" borderId="2" xfId="0" applyFont="1" applyFill="1" applyBorder="1" applyAlignment="1">
      <alignment horizontal="left" vertical="center"/>
    </xf>
    <xf numFmtId="0" fontId="27" fillId="8" borderId="2" xfId="0" applyFont="1" applyFill="1" applyBorder="1" applyAlignment="1">
      <alignment horizontal="center" vertical="center"/>
    </xf>
    <xf numFmtId="0" fontId="29" fillId="8" borderId="2" xfId="0" applyFont="1" applyFill="1" applyBorder="1" applyAlignment="1">
      <alignment horizontal="center" vertical="center"/>
    </xf>
    <xf numFmtId="0" fontId="27" fillId="8" borderId="2" xfId="0" applyFont="1" applyFill="1" applyBorder="1" applyAlignment="1">
      <alignment horizontal="left" vertical="center" wrapText="1"/>
    </xf>
    <xf numFmtId="0" fontId="36" fillId="8" borderId="2" xfId="0" applyFont="1" applyFill="1" applyBorder="1" applyAlignment="1">
      <alignment horizontal="left" vertical="center"/>
    </xf>
    <xf numFmtId="0" fontId="27" fillId="11" borderId="2" xfId="0" applyFont="1" applyFill="1" applyBorder="1" applyAlignment="1">
      <alignment horizontal="center" vertical="center"/>
    </xf>
    <xf numFmtId="0" fontId="29" fillId="11" borderId="2" xfId="0" applyFont="1" applyFill="1" applyBorder="1" applyAlignment="1">
      <alignment horizontal="center" vertical="center"/>
    </xf>
    <xf numFmtId="0" fontId="29" fillId="11" borderId="2" xfId="0" applyFont="1" applyFill="1" applyBorder="1" applyAlignment="1">
      <alignment horizontal="left" vertical="center" wrapText="1"/>
    </xf>
    <xf numFmtId="0" fontId="36" fillId="11" borderId="2" xfId="0" applyFont="1" applyFill="1" applyBorder="1" applyAlignment="1">
      <alignment horizontal="left" vertical="center"/>
    </xf>
    <xf numFmtId="3" fontId="34" fillId="10" borderId="2" xfId="0" applyNumberFormat="1" applyFont="1" applyFill="1" applyBorder="1" applyAlignment="1">
      <alignment horizontal="right" vertical="center"/>
    </xf>
    <xf numFmtId="3" fontId="36" fillId="8" borderId="2" xfId="0" applyNumberFormat="1" applyFont="1" applyFill="1" applyBorder="1" applyAlignment="1">
      <alignment horizontal="right" vertical="center"/>
    </xf>
    <xf numFmtId="3" fontId="36" fillId="11" borderId="2" xfId="0" applyNumberFormat="1" applyFont="1" applyFill="1" applyBorder="1" applyAlignment="1">
      <alignment horizontal="right" vertical="center"/>
    </xf>
    <xf numFmtId="0" fontId="29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left" vertical="center" wrapText="1"/>
    </xf>
    <xf numFmtId="3" fontId="36" fillId="0" borderId="2" xfId="0" applyNumberFormat="1" applyFont="1" applyBorder="1" applyAlignment="1">
      <alignment horizontal="right" vertical="center"/>
    </xf>
    <xf numFmtId="0" fontId="36" fillId="0" borderId="2" xfId="0" applyFont="1" applyBorder="1" applyAlignment="1">
      <alignment horizontal="right" vertical="center"/>
    </xf>
    <xf numFmtId="0" fontId="36" fillId="11" borderId="2" xfId="0" applyFont="1" applyFill="1" applyBorder="1" applyAlignment="1">
      <alignment horizontal="right" vertical="center"/>
    </xf>
    <xf numFmtId="0" fontId="36" fillId="0" borderId="2" xfId="0" applyFont="1" applyBorder="1" applyAlignment="1">
      <alignment horizontal="left" vertical="center" wrapText="1"/>
    </xf>
    <xf numFmtId="0" fontId="29" fillId="0" borderId="2" xfId="0" applyFont="1" applyBorder="1" applyAlignment="1">
      <alignment horizontal="center" vertical="center" wrapText="1"/>
    </xf>
    <xf numFmtId="0" fontId="36" fillId="8" borderId="2" xfId="0" applyFont="1" applyFill="1" applyBorder="1" applyAlignment="1">
      <alignment horizontal="center" vertical="center"/>
    </xf>
    <xf numFmtId="0" fontId="37" fillId="8" borderId="2" xfId="0" applyFont="1" applyFill="1" applyBorder="1" applyAlignment="1">
      <alignment horizontal="left" vertical="center" wrapText="1"/>
    </xf>
    <xf numFmtId="0" fontId="38" fillId="11" borderId="2" xfId="0" applyFont="1" applyFill="1" applyBorder="1" applyAlignment="1">
      <alignment horizontal="center" vertical="center"/>
    </xf>
    <xf numFmtId="0" fontId="36" fillId="11" borderId="2" xfId="0" applyFont="1" applyFill="1" applyBorder="1" applyAlignment="1">
      <alignment horizontal="left" vertical="center" wrapText="1"/>
    </xf>
    <xf numFmtId="3" fontId="29" fillId="11" borderId="2" xfId="0" applyNumberFormat="1" applyFont="1" applyFill="1" applyBorder="1" applyAlignment="1">
      <alignment horizontal="right" vertical="center"/>
    </xf>
    <xf numFmtId="0" fontId="36" fillId="11" borderId="2" xfId="0" applyFont="1" applyFill="1" applyBorder="1" applyAlignment="1">
      <alignment horizontal="center" vertical="center"/>
    </xf>
    <xf numFmtId="0" fontId="36" fillId="8" borderId="2" xfId="0" applyFont="1" applyFill="1" applyBorder="1" applyAlignment="1">
      <alignment horizontal="right" vertical="center"/>
    </xf>
    <xf numFmtId="0" fontId="34" fillId="10" borderId="2" xfId="0" applyFont="1" applyFill="1" applyBorder="1" applyAlignment="1">
      <alignment horizontal="right" vertical="center"/>
    </xf>
    <xf numFmtId="0" fontId="27" fillId="0" borderId="2" xfId="0" applyFont="1" applyBorder="1" applyAlignment="1">
      <alignment horizontal="left" vertical="center" wrapText="1"/>
    </xf>
    <xf numFmtId="3" fontId="36" fillId="11" borderId="2" xfId="0" applyNumberFormat="1" applyFont="1" applyFill="1" applyBorder="1" applyAlignment="1">
      <alignment vertical="center"/>
    </xf>
    <xf numFmtId="3" fontId="34" fillId="7" borderId="2" xfId="0" applyNumberFormat="1" applyFont="1" applyFill="1" applyBorder="1" applyAlignment="1">
      <alignment vertical="center"/>
    </xf>
    <xf numFmtId="0" fontId="34" fillId="10" borderId="2" xfId="0" applyFont="1" applyFill="1" applyBorder="1" applyAlignment="1">
      <alignment horizontal="left" vertical="center"/>
    </xf>
    <xf numFmtId="3" fontId="34" fillId="7" borderId="8" xfId="0" applyNumberFormat="1" applyFont="1" applyFill="1" applyBorder="1" applyAlignment="1">
      <alignment horizontal="right" vertical="center"/>
    </xf>
    <xf numFmtId="3" fontId="37" fillId="8" borderId="2" xfId="0" applyNumberFormat="1" applyFont="1" applyFill="1" applyBorder="1" applyAlignment="1">
      <alignment horizontal="right" vertical="center"/>
    </xf>
    <xf numFmtId="0" fontId="37" fillId="8" borderId="2" xfId="0" applyFont="1" applyFill="1" applyBorder="1" applyAlignment="1">
      <alignment horizontal="right" vertical="center"/>
    </xf>
    <xf numFmtId="0" fontId="34" fillId="10" borderId="2" xfId="0" applyFont="1" applyFill="1" applyBorder="1" applyAlignment="1">
      <alignment horizontal="left" vertical="center" wrapText="1"/>
    </xf>
    <xf numFmtId="0" fontId="35" fillId="10" borderId="2" xfId="0" applyFont="1" applyFill="1" applyBorder="1" applyAlignment="1">
      <alignment horizontal="right" vertical="center"/>
    </xf>
    <xf numFmtId="0" fontId="27" fillId="8" borderId="2" xfId="0" applyFont="1" applyFill="1" applyBorder="1" applyAlignment="1">
      <alignment horizontal="left" vertical="center"/>
    </xf>
    <xf numFmtId="0" fontId="29" fillId="11" borderId="2" xfId="0" applyFont="1" applyFill="1" applyBorder="1" applyAlignment="1">
      <alignment horizontal="left" vertical="center"/>
    </xf>
    <xf numFmtId="3" fontId="35" fillId="10" borderId="2" xfId="0" applyNumberFormat="1" applyFont="1" applyFill="1" applyBorder="1" applyAlignment="1">
      <alignment horizontal="right" vertical="center"/>
    </xf>
    <xf numFmtId="166" fontId="25" fillId="4" borderId="4" xfId="2" applyNumberFormat="1" applyFont="1" applyFill="1" applyBorder="1" applyAlignment="1">
      <alignment horizontal="center" vertical="center" wrapText="1"/>
    </xf>
    <xf numFmtId="166" fontId="25" fillId="4" borderId="5" xfId="2" applyNumberFormat="1" applyFont="1" applyFill="1" applyBorder="1" applyAlignment="1">
      <alignment horizontal="center" vertical="center" wrapText="1"/>
    </xf>
    <xf numFmtId="166" fontId="25" fillId="4" borderId="6" xfId="2" applyNumberFormat="1" applyFont="1" applyFill="1" applyBorder="1" applyAlignment="1">
      <alignment horizontal="center" vertical="center" wrapText="1"/>
    </xf>
    <xf numFmtId="166" fontId="16" fillId="4" borderId="3" xfId="2" quotePrefix="1" applyNumberFormat="1" applyFont="1" applyFill="1" applyBorder="1" applyAlignment="1">
      <alignment horizontal="center" vertical="center" wrapText="1"/>
    </xf>
    <xf numFmtId="166" fontId="16" fillId="4" borderId="3" xfId="2" applyNumberFormat="1" applyFont="1" applyFill="1" applyBorder="1" applyAlignment="1">
      <alignment horizontal="center" vertical="center" wrapText="1"/>
    </xf>
    <xf numFmtId="166" fontId="16" fillId="3" borderId="3" xfId="2" quotePrefix="1" applyNumberFormat="1" applyFont="1" applyFill="1" applyBorder="1" applyAlignment="1">
      <alignment horizontal="center" vertical="center" wrapText="1"/>
    </xf>
    <xf numFmtId="166" fontId="16" fillId="3" borderId="3" xfId="2" applyNumberFormat="1" applyFont="1" applyFill="1" applyBorder="1" applyAlignment="1">
      <alignment horizontal="center" vertical="center" wrapText="1"/>
    </xf>
    <xf numFmtId="0" fontId="28" fillId="0" borderId="2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166" fontId="26" fillId="7" borderId="1" xfId="2" quotePrefix="1" applyNumberFormat="1" applyFont="1" applyFill="1" applyBorder="1" applyAlignment="1">
      <alignment horizontal="center" vertical="center"/>
    </xf>
    <xf numFmtId="166" fontId="26" fillId="7" borderId="1" xfId="2" applyNumberFormat="1" applyFont="1" applyFill="1" applyBorder="1" applyAlignment="1">
      <alignment horizontal="center" vertical="center"/>
    </xf>
    <xf numFmtId="166" fontId="26" fillId="6" borderId="1" xfId="2" quotePrefix="1" applyNumberFormat="1" applyFont="1" applyFill="1" applyBorder="1" applyAlignment="1">
      <alignment horizontal="center" vertical="center"/>
    </xf>
    <xf numFmtId="166" fontId="26" fillId="6" borderId="1" xfId="2" applyNumberFormat="1" applyFont="1" applyFill="1" applyBorder="1" applyAlignment="1">
      <alignment horizontal="center" vertical="center"/>
    </xf>
    <xf numFmtId="0" fontId="34" fillId="10" borderId="2" xfId="0" applyFont="1" applyFill="1" applyBorder="1" applyAlignment="1">
      <alignment horizontal="left" vertical="center"/>
    </xf>
    <xf numFmtId="0" fontId="34" fillId="7" borderId="2" xfId="0" applyFont="1" applyFill="1" applyBorder="1" applyAlignment="1">
      <alignment horizontal="left" vertical="center"/>
    </xf>
    <xf numFmtId="0" fontId="34" fillId="7" borderId="7" xfId="0" applyFont="1" applyFill="1" applyBorder="1" applyAlignment="1">
      <alignment horizontal="left" vertical="center"/>
    </xf>
    <xf numFmtId="0" fontId="34" fillId="7" borderId="10" xfId="0" applyFont="1" applyFill="1" applyBorder="1" applyAlignment="1">
      <alignment horizontal="left" vertical="center"/>
    </xf>
    <xf numFmtId="0" fontId="32" fillId="9" borderId="2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2" xfId="0" applyFont="1" applyBorder="1" applyAlignment="1">
      <alignment horizontal="left" vertical="center" wrapText="1"/>
    </xf>
    <xf numFmtId="0" fontId="42" fillId="0" borderId="0" xfId="0" applyFont="1"/>
    <xf numFmtId="165" fontId="42" fillId="0" borderId="0" xfId="2" applyNumberFormat="1" applyFont="1"/>
    <xf numFmtId="165" fontId="43" fillId="0" borderId="0" xfId="2" applyNumberFormat="1" applyFont="1"/>
    <xf numFmtId="0" fontId="44" fillId="0" borderId="0" xfId="0" applyFont="1"/>
    <xf numFmtId="0" fontId="40" fillId="0" borderId="0" xfId="0" applyFont="1" applyAlignment="1">
      <alignment horizontal="center" vertical="center"/>
    </xf>
    <xf numFmtId="0" fontId="6" fillId="0" borderId="1" xfId="0" applyFont="1" applyBorder="1"/>
    <xf numFmtId="0" fontId="6" fillId="0" borderId="11" xfId="0" applyFont="1" applyBorder="1"/>
    <xf numFmtId="165" fontId="46" fillId="4" borderId="2" xfId="2" applyNumberFormat="1" applyFont="1" applyFill="1" applyBorder="1" applyAlignment="1">
      <alignment horizontal="center"/>
    </xf>
    <xf numFmtId="0" fontId="47" fillId="0" borderId="12" xfId="0" applyFont="1" applyBorder="1"/>
    <xf numFmtId="0" fontId="47" fillId="0" borderId="13" xfId="0" applyFont="1" applyBorder="1"/>
    <xf numFmtId="165" fontId="48" fillId="0" borderId="2" xfId="2" applyNumberFormat="1" applyFont="1" applyBorder="1"/>
    <xf numFmtId="165" fontId="32" fillId="0" borderId="2" xfId="2" applyNumberFormat="1" applyFont="1" applyBorder="1"/>
    <xf numFmtId="0" fontId="6" fillId="0" borderId="14" xfId="0" applyFont="1" applyBorder="1"/>
    <xf numFmtId="0" fontId="6" fillId="0" borderId="0" xfId="0" applyFont="1" applyBorder="1"/>
    <xf numFmtId="165" fontId="6" fillId="0" borderId="2" xfId="2" applyNumberFormat="1" applyFont="1" applyBorder="1"/>
    <xf numFmtId="165" fontId="6" fillId="0" borderId="3" xfId="2" applyNumberFormat="1" applyFont="1" applyBorder="1"/>
    <xf numFmtId="165" fontId="32" fillId="0" borderId="3" xfId="2" applyNumberFormat="1" applyFont="1" applyBorder="1"/>
    <xf numFmtId="0" fontId="49" fillId="7" borderId="4" xfId="0" applyFont="1" applyFill="1" applyBorder="1"/>
    <xf numFmtId="0" fontId="49" fillId="7" borderId="5" xfId="0" applyFont="1" applyFill="1" applyBorder="1"/>
    <xf numFmtId="0" fontId="45" fillId="7" borderId="5" xfId="0" applyFont="1" applyFill="1" applyBorder="1" applyAlignment="1">
      <alignment horizontal="left" vertical="center"/>
    </xf>
    <xf numFmtId="165" fontId="49" fillId="7" borderId="2" xfId="2" applyNumberFormat="1" applyFont="1" applyFill="1" applyBorder="1"/>
    <xf numFmtId="165" fontId="45" fillId="7" borderId="2" xfId="2" applyNumberFormat="1" applyFont="1" applyFill="1" applyBorder="1"/>
    <xf numFmtId="0" fontId="47" fillId="0" borderId="14" xfId="0" applyFont="1" applyBorder="1"/>
    <xf numFmtId="0" fontId="47" fillId="0" borderId="0" xfId="0" applyFont="1" applyBorder="1"/>
    <xf numFmtId="165" fontId="6" fillId="0" borderId="15" xfId="2" applyNumberFormat="1" applyFont="1" applyBorder="1"/>
    <xf numFmtId="165" fontId="32" fillId="0" borderId="15" xfId="2" applyNumberFormat="1" applyFont="1" applyBorder="1"/>
    <xf numFmtId="0" fontId="6" fillId="2" borderId="4" xfId="0" applyFont="1" applyFill="1" applyBorder="1"/>
    <xf numFmtId="0" fontId="6" fillId="2" borderId="5" xfId="0" applyFont="1" applyFill="1" applyBorder="1"/>
    <xf numFmtId="0" fontId="32" fillId="2" borderId="5" xfId="0" applyFont="1" applyFill="1" applyBorder="1" applyAlignment="1">
      <alignment horizontal="left" vertical="center"/>
    </xf>
    <xf numFmtId="165" fontId="6" fillId="2" borderId="2" xfId="2" applyNumberFormat="1" applyFont="1" applyFill="1" applyBorder="1"/>
    <xf numFmtId="165" fontId="32" fillId="2" borderId="2" xfId="2" applyNumberFormat="1" applyFont="1" applyFill="1" applyBorder="1"/>
    <xf numFmtId="165" fontId="50" fillId="0" borderId="15" xfId="2" applyNumberFormat="1" applyFont="1" applyBorder="1"/>
    <xf numFmtId="165" fontId="51" fillId="0" borderId="15" xfId="2" applyNumberFormat="1" applyFont="1" applyBorder="1"/>
    <xf numFmtId="0" fontId="6" fillId="0" borderId="0" xfId="0" applyFont="1" applyBorder="1" applyAlignment="1">
      <alignment wrapText="1"/>
    </xf>
    <xf numFmtId="165" fontId="50" fillId="0" borderId="2" xfId="2" applyNumberFormat="1" applyFont="1" applyBorder="1"/>
    <xf numFmtId="165" fontId="51" fillId="0" borderId="2" xfId="2" applyNumberFormat="1" applyFont="1" applyBorder="1"/>
    <xf numFmtId="0" fontId="6" fillId="0" borderId="0" xfId="0" applyFont="1" applyBorder="1" applyAlignment="1">
      <alignment vertical="center"/>
    </xf>
    <xf numFmtId="0" fontId="32" fillId="2" borderId="5" xfId="0" applyFont="1" applyFill="1" applyBorder="1"/>
    <xf numFmtId="165" fontId="6" fillId="0" borderId="16" xfId="2" applyNumberFormat="1" applyFont="1" applyBorder="1"/>
    <xf numFmtId="165" fontId="32" fillId="0" borderId="16" xfId="2" applyNumberFormat="1" applyFont="1" applyBorder="1"/>
    <xf numFmtId="164" fontId="0" fillId="0" borderId="0" xfId="2" applyFont="1"/>
    <xf numFmtId="165" fontId="0" fillId="0" borderId="0" xfId="2" applyNumberFormat="1" applyFont="1"/>
    <xf numFmtId="165" fontId="40" fillId="0" borderId="0" xfId="2" applyNumberFormat="1" applyFont="1"/>
    <xf numFmtId="0" fontId="2" fillId="0" borderId="0" xfId="3" applyFont="1"/>
    <xf numFmtId="165" fontId="2" fillId="0" borderId="0" xfId="2" applyNumberFormat="1" applyFont="1"/>
    <xf numFmtId="0" fontId="42" fillId="0" borderId="0" xfId="3" applyFont="1"/>
    <xf numFmtId="0" fontId="41" fillId="0" borderId="0" xfId="3" applyFont="1"/>
    <xf numFmtId="0" fontId="40" fillId="0" borderId="1" xfId="0" applyFont="1" applyBorder="1" applyAlignment="1">
      <alignment horizontal="center" vertical="center"/>
    </xf>
    <xf numFmtId="0" fontId="6" fillId="0" borderId="12" xfId="0" applyFont="1" applyBorder="1"/>
    <xf numFmtId="0" fontId="6" fillId="0" borderId="13" xfId="0" applyFont="1" applyBorder="1"/>
    <xf numFmtId="0" fontId="6" fillId="0" borderId="17" xfId="0" applyFont="1" applyBorder="1"/>
    <xf numFmtId="165" fontId="45" fillId="7" borderId="2" xfId="2" applyNumberFormat="1" applyFont="1" applyFill="1" applyBorder="1" applyAlignment="1">
      <alignment horizontal="center"/>
    </xf>
    <xf numFmtId="0" fontId="6" fillId="0" borderId="18" xfId="0" applyFont="1" applyBorder="1"/>
  </cellXfs>
  <cellStyles count="11">
    <cellStyle name="Comma 2" xfId="9"/>
    <cellStyle name="Migliaia" xfId="2" builtinId="3"/>
    <cellStyle name="Migliaia 2" xfId="8"/>
    <cellStyle name="Normal 4" xfId="10"/>
    <cellStyle name="Normale" xfId="0" builtinId="0"/>
    <cellStyle name="Normale 2" xfId="3"/>
    <cellStyle name="Normale 2 4" xfId="5"/>
    <cellStyle name="Normale 3" xfId="4"/>
    <cellStyle name="Normale 7" xfId="6"/>
    <cellStyle name="Percentuale" xfId="7" builtinId="5"/>
    <cellStyle name="Valuta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jpeg"/><Relationship Id="rId1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59529</xdr:colOff>
      <xdr:row>0</xdr:row>
      <xdr:rowOff>17859</xdr:rowOff>
    </xdr:from>
    <xdr:to>
      <xdr:col>4</xdr:col>
      <xdr:colOff>921542</xdr:colOff>
      <xdr:row>4</xdr:row>
      <xdr:rowOff>50005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DFE29C8-D356-43BA-B799-E89074270D80}"/>
            </a:ext>
          </a:extLst>
        </xdr:cNvPr>
        <xdr:cNvGrpSpPr/>
      </xdr:nvGrpSpPr>
      <xdr:grpSpPr>
        <a:xfrm>
          <a:off x="59529" y="17859"/>
          <a:ext cx="6136142" cy="641746"/>
          <a:chOff x="41672" y="29766"/>
          <a:chExt cx="6088856" cy="675084"/>
        </a:xfrm>
      </xdr:grpSpPr>
      <xdr:pic>
        <xdr:nvPicPr>
          <xdr:cNvPr id="4" name="Immagine 1">
            <a:extLst>
              <a:ext uri="{FF2B5EF4-FFF2-40B4-BE49-F238E27FC236}">
                <a16:creationId xmlns:a16="http://schemas.microsoft.com/office/drawing/2014/main" id="{212357DB-E4ED-433B-AFA6-DA6AAA61DF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3080"/>
          <a:stretch>
            <a:fillRect/>
          </a:stretch>
        </xdr:blipFill>
        <xdr:spPr bwMode="auto">
          <a:xfrm>
            <a:off x="41672" y="29766"/>
            <a:ext cx="6088856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178301E7-0D78-4F4E-AFE2-80DECED4C0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672" y="220266"/>
            <a:ext cx="1237059" cy="4845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41672</xdr:colOff>
      <xdr:row>0</xdr:row>
      <xdr:rowOff>29766</xdr:rowOff>
    </xdr:from>
    <xdr:to>
      <xdr:col>4</xdr:col>
      <xdr:colOff>689372</xdr:colOff>
      <xdr:row>4</xdr:row>
      <xdr:rowOff>61912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0204E4D-8529-4204-9859-F934C3B3D78A}"/>
            </a:ext>
          </a:extLst>
        </xdr:cNvPr>
        <xdr:cNvGrpSpPr/>
      </xdr:nvGrpSpPr>
      <xdr:grpSpPr>
        <a:xfrm>
          <a:off x="41672" y="29766"/>
          <a:ext cx="5743575" cy="675084"/>
          <a:chOff x="41672" y="29766"/>
          <a:chExt cx="6088856" cy="675084"/>
        </a:xfrm>
      </xdr:grpSpPr>
      <xdr:pic>
        <xdr:nvPicPr>
          <xdr:cNvPr id="4" name="Immagine 1">
            <a:extLst>
              <a:ext uri="{FF2B5EF4-FFF2-40B4-BE49-F238E27FC236}">
                <a16:creationId xmlns:a16="http://schemas.microsoft.com/office/drawing/2014/main" id="{5418B195-151A-4184-BD83-A7E572DC73A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3080"/>
          <a:stretch>
            <a:fillRect/>
          </a:stretch>
        </xdr:blipFill>
        <xdr:spPr bwMode="auto">
          <a:xfrm>
            <a:off x="41672" y="29766"/>
            <a:ext cx="6088856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E1997E3C-56CC-46C4-AB54-3B72334E298E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672" y="220266"/>
            <a:ext cx="1237059" cy="4845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59529</xdr:colOff>
      <xdr:row>0</xdr:row>
      <xdr:rowOff>17859</xdr:rowOff>
    </xdr:from>
    <xdr:to>
      <xdr:col>4</xdr:col>
      <xdr:colOff>921542</xdr:colOff>
      <xdr:row>4</xdr:row>
      <xdr:rowOff>50005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DFE29C8-D356-43BA-B799-E89074270D80}"/>
            </a:ext>
          </a:extLst>
        </xdr:cNvPr>
        <xdr:cNvGrpSpPr/>
      </xdr:nvGrpSpPr>
      <xdr:grpSpPr>
        <a:xfrm>
          <a:off x="59529" y="17859"/>
          <a:ext cx="5743576" cy="651271"/>
          <a:chOff x="41672" y="29766"/>
          <a:chExt cx="6088856" cy="675084"/>
        </a:xfrm>
      </xdr:grpSpPr>
      <xdr:pic>
        <xdr:nvPicPr>
          <xdr:cNvPr id="4" name="Immagine 1">
            <a:extLst>
              <a:ext uri="{FF2B5EF4-FFF2-40B4-BE49-F238E27FC236}">
                <a16:creationId xmlns:a16="http://schemas.microsoft.com/office/drawing/2014/main" id="{212357DB-E4ED-433B-AFA6-DA6AAA61DF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3080"/>
          <a:stretch>
            <a:fillRect/>
          </a:stretch>
        </xdr:blipFill>
        <xdr:spPr bwMode="auto">
          <a:xfrm>
            <a:off x="41672" y="29766"/>
            <a:ext cx="6088856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178301E7-0D78-4F4E-AFE2-80DECED4C0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672" y="220266"/>
            <a:ext cx="1237059" cy="4845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59529</xdr:colOff>
      <xdr:row>0</xdr:row>
      <xdr:rowOff>17859</xdr:rowOff>
    </xdr:from>
    <xdr:to>
      <xdr:col>4</xdr:col>
      <xdr:colOff>692942</xdr:colOff>
      <xdr:row>4</xdr:row>
      <xdr:rowOff>50005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DFE29C8-D356-43BA-B799-E89074270D80}"/>
            </a:ext>
          </a:extLst>
        </xdr:cNvPr>
        <xdr:cNvGrpSpPr/>
      </xdr:nvGrpSpPr>
      <xdr:grpSpPr>
        <a:xfrm>
          <a:off x="59529" y="17859"/>
          <a:ext cx="5190759" cy="647608"/>
          <a:chOff x="41672" y="29766"/>
          <a:chExt cx="6088856" cy="675084"/>
        </a:xfrm>
      </xdr:grpSpPr>
      <xdr:pic>
        <xdr:nvPicPr>
          <xdr:cNvPr id="4" name="Immagine 1">
            <a:extLst>
              <a:ext uri="{FF2B5EF4-FFF2-40B4-BE49-F238E27FC236}">
                <a16:creationId xmlns:a16="http://schemas.microsoft.com/office/drawing/2014/main" id="{212357DB-E4ED-433B-AFA6-DA6AAA61DF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3080"/>
          <a:stretch>
            <a:fillRect/>
          </a:stretch>
        </xdr:blipFill>
        <xdr:spPr bwMode="auto">
          <a:xfrm>
            <a:off x="41672" y="29766"/>
            <a:ext cx="6088856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178301E7-0D78-4F4E-AFE2-80DECED4C0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672" y="220266"/>
            <a:ext cx="1237059" cy="4845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5</xdr:col>
      <xdr:colOff>599709</xdr:colOff>
      <xdr:row>3</xdr:row>
      <xdr:rowOff>66675</xdr:rowOff>
    </xdr:to>
    <xdr:grpSp>
      <xdr:nvGrpSpPr>
        <xdr:cNvPr id="4" name="Gruppo 3">
          <a:extLst>
            <a:ext uri="{FF2B5EF4-FFF2-40B4-BE49-F238E27FC236}">
              <a16:creationId xmlns:a16="http://schemas.microsoft.com/office/drawing/2014/main" id="{0DFE29C8-D356-43BA-B799-E89074270D80}"/>
            </a:ext>
          </a:extLst>
        </xdr:cNvPr>
        <xdr:cNvGrpSpPr/>
      </xdr:nvGrpSpPr>
      <xdr:grpSpPr>
        <a:xfrm>
          <a:off x="0" y="0"/>
          <a:ext cx="6468574" cy="638175"/>
          <a:chOff x="41672" y="29766"/>
          <a:chExt cx="6088856" cy="675084"/>
        </a:xfrm>
      </xdr:grpSpPr>
      <xdr:pic>
        <xdr:nvPicPr>
          <xdr:cNvPr id="6" name="Immagine 1">
            <a:extLst>
              <a:ext uri="{FF2B5EF4-FFF2-40B4-BE49-F238E27FC236}">
                <a16:creationId xmlns:a16="http://schemas.microsoft.com/office/drawing/2014/main" id="{212357DB-E4ED-433B-AFA6-DA6AAA61DF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3080"/>
          <a:stretch>
            <a:fillRect/>
          </a:stretch>
        </xdr:blipFill>
        <xdr:spPr bwMode="auto">
          <a:xfrm>
            <a:off x="41672" y="29766"/>
            <a:ext cx="6088856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Immagine 6">
            <a:extLst>
              <a:ext uri="{FF2B5EF4-FFF2-40B4-BE49-F238E27FC236}">
                <a16:creationId xmlns:a16="http://schemas.microsoft.com/office/drawing/2014/main" id="{178301E7-0D78-4F4E-AFE2-80DECED4C0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672" y="220266"/>
            <a:ext cx="1237059" cy="4845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599709</xdr:colOff>
      <xdr:row>3</xdr:row>
      <xdr:rowOff>66675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DFE29C8-D356-43BA-B799-E89074270D80}"/>
            </a:ext>
          </a:extLst>
        </xdr:cNvPr>
        <xdr:cNvGrpSpPr/>
      </xdr:nvGrpSpPr>
      <xdr:grpSpPr>
        <a:xfrm>
          <a:off x="0" y="0"/>
          <a:ext cx="6402632" cy="638175"/>
          <a:chOff x="41672" y="29766"/>
          <a:chExt cx="6088856" cy="675084"/>
        </a:xfrm>
      </xdr:grpSpPr>
      <xdr:pic>
        <xdr:nvPicPr>
          <xdr:cNvPr id="4" name="Immagine 1">
            <a:extLst>
              <a:ext uri="{FF2B5EF4-FFF2-40B4-BE49-F238E27FC236}">
                <a16:creationId xmlns:a16="http://schemas.microsoft.com/office/drawing/2014/main" id="{212357DB-E4ED-433B-AFA6-DA6AAA61DF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3080"/>
          <a:stretch>
            <a:fillRect/>
          </a:stretch>
        </xdr:blipFill>
        <xdr:spPr bwMode="auto">
          <a:xfrm>
            <a:off x="41672" y="29766"/>
            <a:ext cx="6088856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178301E7-0D78-4F4E-AFE2-80DECED4C0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672" y="220266"/>
            <a:ext cx="1237059" cy="4845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0</xdr:row>
      <xdr:rowOff>38100</xdr:rowOff>
    </xdr:from>
    <xdr:to>
      <xdr:col>7</xdr:col>
      <xdr:colOff>313959</xdr:colOff>
      <xdr:row>3</xdr:row>
      <xdr:rowOff>104775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0DFE29C8-D356-43BA-B799-E89074270D80}"/>
            </a:ext>
          </a:extLst>
        </xdr:cNvPr>
        <xdr:cNvGrpSpPr/>
      </xdr:nvGrpSpPr>
      <xdr:grpSpPr>
        <a:xfrm>
          <a:off x="133350" y="38100"/>
          <a:ext cx="7410084" cy="638175"/>
          <a:chOff x="41672" y="29766"/>
          <a:chExt cx="6088856" cy="675084"/>
        </a:xfrm>
      </xdr:grpSpPr>
      <xdr:pic>
        <xdr:nvPicPr>
          <xdr:cNvPr id="4" name="Immagine 1">
            <a:extLst>
              <a:ext uri="{FF2B5EF4-FFF2-40B4-BE49-F238E27FC236}">
                <a16:creationId xmlns:a16="http://schemas.microsoft.com/office/drawing/2014/main" id="{212357DB-E4ED-433B-AFA6-DA6AAA61DF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3080"/>
          <a:stretch>
            <a:fillRect/>
          </a:stretch>
        </xdr:blipFill>
        <xdr:spPr bwMode="auto">
          <a:xfrm>
            <a:off x="41672" y="29766"/>
            <a:ext cx="6088856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Immagine 4">
            <a:extLst>
              <a:ext uri="{FF2B5EF4-FFF2-40B4-BE49-F238E27FC236}">
                <a16:creationId xmlns:a16="http://schemas.microsoft.com/office/drawing/2014/main" id="{178301E7-0D78-4F4E-AFE2-80DECED4C0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672" y="220266"/>
            <a:ext cx="1237059" cy="4845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57150</xdr:rowOff>
    </xdr:from>
    <xdr:to>
      <xdr:col>4</xdr:col>
      <xdr:colOff>295274</xdr:colOff>
      <xdr:row>4</xdr:row>
      <xdr:rowOff>57150</xdr:rowOff>
    </xdr:to>
    <xdr:grpSp>
      <xdr:nvGrpSpPr>
        <xdr:cNvPr id="6" name="Gruppo 5">
          <a:extLst>
            <a:ext uri="{FF2B5EF4-FFF2-40B4-BE49-F238E27FC236}">
              <a16:creationId xmlns:a16="http://schemas.microsoft.com/office/drawing/2014/main" id="{0DFE29C8-D356-43BA-B799-E89074270D80}"/>
            </a:ext>
          </a:extLst>
        </xdr:cNvPr>
        <xdr:cNvGrpSpPr/>
      </xdr:nvGrpSpPr>
      <xdr:grpSpPr>
        <a:xfrm>
          <a:off x="85725" y="57150"/>
          <a:ext cx="7477124" cy="762000"/>
          <a:chOff x="41672" y="29766"/>
          <a:chExt cx="6088856" cy="675084"/>
        </a:xfrm>
      </xdr:grpSpPr>
      <xdr:pic>
        <xdr:nvPicPr>
          <xdr:cNvPr id="7" name="Immagine 1">
            <a:extLst>
              <a:ext uri="{FF2B5EF4-FFF2-40B4-BE49-F238E27FC236}">
                <a16:creationId xmlns:a16="http://schemas.microsoft.com/office/drawing/2014/main" id="{212357DB-E4ED-433B-AFA6-DA6AAA61DF8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b="73080"/>
          <a:stretch>
            <a:fillRect/>
          </a:stretch>
        </xdr:blipFill>
        <xdr:spPr bwMode="auto">
          <a:xfrm>
            <a:off x="41672" y="29766"/>
            <a:ext cx="6088856" cy="2000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Immagine 7">
            <a:extLst>
              <a:ext uri="{FF2B5EF4-FFF2-40B4-BE49-F238E27FC236}">
                <a16:creationId xmlns:a16="http://schemas.microsoft.com/office/drawing/2014/main" id="{178301E7-0D78-4F4E-AFE2-80DECED4C092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1672" y="220266"/>
            <a:ext cx="1237059" cy="48458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scambio\Finanziaria\sez_bilancio\CENTRALIZZAZIONE%20ACQUISTI\UNIUD%20categ%20merceologiche%20ver%2030-11-15%20(8)_con%20pdc%20CO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iclassificato%20DPCM%2022_09_14/Riclassificato%20DPCM%2022_09_14%20(anno%202019)%20-%20criteri%20UNI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I"/>
      <sheetName val="Pivot categorie"/>
      <sheetName val="PDC coan"/>
      <sheetName val="UNIUD"/>
      <sheetName val="Note cat merc"/>
      <sheetName val="Note COAN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spetto ricl 2019"/>
      <sheetName val="RICL_RICAVI"/>
      <sheetName val="ricavi 19"/>
      <sheetName val="BGT ECON 2019"/>
      <sheetName val="RICL_COSTI19"/>
      <sheetName val="costi 19"/>
      <sheetName val="dett costi pers19"/>
      <sheetName val="COAN_voci DPCM"/>
      <sheetName val="NOTE UNIUD"/>
      <sheetName val="prospetto 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6:H90"/>
  <sheetViews>
    <sheetView zoomScale="175" zoomScaleNormal="175" workbookViewId="0">
      <selection activeCell="B3" sqref="B3"/>
    </sheetView>
  </sheetViews>
  <sheetFormatPr defaultRowHeight="12" x14ac:dyDescent="0.25"/>
  <cols>
    <col min="1" max="1" width="5.140625" style="58" customWidth="1"/>
    <col min="2" max="2" width="48" style="58" customWidth="1"/>
    <col min="3" max="3" width="12.42578125" style="57" customWidth="1"/>
    <col min="4" max="4" width="13.5703125" style="57" customWidth="1"/>
    <col min="5" max="5" width="13.85546875" style="57" customWidth="1"/>
    <col min="6" max="6" width="11" style="58" bestFit="1" customWidth="1"/>
    <col min="7" max="249" width="8.85546875" style="58"/>
    <col min="250" max="250" width="5.140625" style="58" customWidth="1"/>
    <col min="251" max="251" width="59.28515625" style="58" customWidth="1"/>
    <col min="252" max="254" width="12.42578125" style="58" customWidth="1"/>
    <col min="255" max="505" width="8.85546875" style="58"/>
    <col min="506" max="506" width="5.140625" style="58" customWidth="1"/>
    <col min="507" max="507" width="59.28515625" style="58" customWidth="1"/>
    <col min="508" max="510" width="12.42578125" style="58" customWidth="1"/>
    <col min="511" max="761" width="8.85546875" style="58"/>
    <col min="762" max="762" width="5.140625" style="58" customWidth="1"/>
    <col min="763" max="763" width="59.28515625" style="58" customWidth="1"/>
    <col min="764" max="766" width="12.42578125" style="58" customWidth="1"/>
    <col min="767" max="1017" width="8.85546875" style="58"/>
    <col min="1018" max="1018" width="5.140625" style="58" customWidth="1"/>
    <col min="1019" max="1019" width="59.28515625" style="58" customWidth="1"/>
    <col min="1020" max="1022" width="12.42578125" style="58" customWidth="1"/>
    <col min="1023" max="1273" width="8.85546875" style="58"/>
    <col min="1274" max="1274" width="5.140625" style="58" customWidth="1"/>
    <col min="1275" max="1275" width="59.28515625" style="58" customWidth="1"/>
    <col min="1276" max="1278" width="12.42578125" style="58" customWidth="1"/>
    <col min="1279" max="1529" width="8.85546875" style="58"/>
    <col min="1530" max="1530" width="5.140625" style="58" customWidth="1"/>
    <col min="1531" max="1531" width="59.28515625" style="58" customWidth="1"/>
    <col min="1532" max="1534" width="12.42578125" style="58" customWidth="1"/>
    <col min="1535" max="1785" width="8.85546875" style="58"/>
    <col min="1786" max="1786" width="5.140625" style="58" customWidth="1"/>
    <col min="1787" max="1787" width="59.28515625" style="58" customWidth="1"/>
    <col min="1788" max="1790" width="12.42578125" style="58" customWidth="1"/>
    <col min="1791" max="2041" width="8.85546875" style="58"/>
    <col min="2042" max="2042" width="5.140625" style="58" customWidth="1"/>
    <col min="2043" max="2043" width="59.28515625" style="58" customWidth="1"/>
    <col min="2044" max="2046" width="12.42578125" style="58" customWidth="1"/>
    <col min="2047" max="2297" width="8.85546875" style="58"/>
    <col min="2298" max="2298" width="5.140625" style="58" customWidth="1"/>
    <col min="2299" max="2299" width="59.28515625" style="58" customWidth="1"/>
    <col min="2300" max="2302" width="12.42578125" style="58" customWidth="1"/>
    <col min="2303" max="2553" width="8.85546875" style="58"/>
    <col min="2554" max="2554" width="5.140625" style="58" customWidth="1"/>
    <col min="2555" max="2555" width="59.28515625" style="58" customWidth="1"/>
    <col min="2556" max="2558" width="12.42578125" style="58" customWidth="1"/>
    <col min="2559" max="2809" width="8.85546875" style="58"/>
    <col min="2810" max="2810" width="5.140625" style="58" customWidth="1"/>
    <col min="2811" max="2811" width="59.28515625" style="58" customWidth="1"/>
    <col min="2812" max="2814" width="12.42578125" style="58" customWidth="1"/>
    <col min="2815" max="3065" width="8.85546875" style="58"/>
    <col min="3066" max="3066" width="5.140625" style="58" customWidth="1"/>
    <col min="3067" max="3067" width="59.28515625" style="58" customWidth="1"/>
    <col min="3068" max="3070" width="12.42578125" style="58" customWidth="1"/>
    <col min="3071" max="3321" width="8.85546875" style="58"/>
    <col min="3322" max="3322" width="5.140625" style="58" customWidth="1"/>
    <col min="3323" max="3323" width="59.28515625" style="58" customWidth="1"/>
    <col min="3324" max="3326" width="12.42578125" style="58" customWidth="1"/>
    <col min="3327" max="3577" width="8.85546875" style="58"/>
    <col min="3578" max="3578" width="5.140625" style="58" customWidth="1"/>
    <col min="3579" max="3579" width="59.28515625" style="58" customWidth="1"/>
    <col min="3580" max="3582" width="12.42578125" style="58" customWidth="1"/>
    <col min="3583" max="3833" width="8.85546875" style="58"/>
    <col min="3834" max="3834" width="5.140625" style="58" customWidth="1"/>
    <col min="3835" max="3835" width="59.28515625" style="58" customWidth="1"/>
    <col min="3836" max="3838" width="12.42578125" style="58" customWidth="1"/>
    <col min="3839" max="4089" width="8.85546875" style="58"/>
    <col min="4090" max="4090" width="5.140625" style="58" customWidth="1"/>
    <col min="4091" max="4091" width="59.28515625" style="58" customWidth="1"/>
    <col min="4092" max="4094" width="12.42578125" style="58" customWidth="1"/>
    <col min="4095" max="4345" width="8.85546875" style="58"/>
    <col min="4346" max="4346" width="5.140625" style="58" customWidth="1"/>
    <col min="4347" max="4347" width="59.28515625" style="58" customWidth="1"/>
    <col min="4348" max="4350" width="12.42578125" style="58" customWidth="1"/>
    <col min="4351" max="4601" width="8.85546875" style="58"/>
    <col min="4602" max="4602" width="5.140625" style="58" customWidth="1"/>
    <col min="4603" max="4603" width="59.28515625" style="58" customWidth="1"/>
    <col min="4604" max="4606" width="12.42578125" style="58" customWidth="1"/>
    <col min="4607" max="4857" width="8.85546875" style="58"/>
    <col min="4858" max="4858" width="5.140625" style="58" customWidth="1"/>
    <col min="4859" max="4859" width="59.28515625" style="58" customWidth="1"/>
    <col min="4860" max="4862" width="12.42578125" style="58" customWidth="1"/>
    <col min="4863" max="5113" width="8.85546875" style="58"/>
    <col min="5114" max="5114" width="5.140625" style="58" customWidth="1"/>
    <col min="5115" max="5115" width="59.28515625" style="58" customWidth="1"/>
    <col min="5116" max="5118" width="12.42578125" style="58" customWidth="1"/>
    <col min="5119" max="5369" width="8.85546875" style="58"/>
    <col min="5370" max="5370" width="5.140625" style="58" customWidth="1"/>
    <col min="5371" max="5371" width="59.28515625" style="58" customWidth="1"/>
    <col min="5372" max="5374" width="12.42578125" style="58" customWidth="1"/>
    <col min="5375" max="5625" width="8.85546875" style="58"/>
    <col min="5626" max="5626" width="5.140625" style="58" customWidth="1"/>
    <col min="5627" max="5627" width="59.28515625" style="58" customWidth="1"/>
    <col min="5628" max="5630" width="12.42578125" style="58" customWidth="1"/>
    <col min="5631" max="5881" width="8.85546875" style="58"/>
    <col min="5882" max="5882" width="5.140625" style="58" customWidth="1"/>
    <col min="5883" max="5883" width="59.28515625" style="58" customWidth="1"/>
    <col min="5884" max="5886" width="12.42578125" style="58" customWidth="1"/>
    <col min="5887" max="6137" width="8.85546875" style="58"/>
    <col min="6138" max="6138" width="5.140625" style="58" customWidth="1"/>
    <col min="6139" max="6139" width="59.28515625" style="58" customWidth="1"/>
    <col min="6140" max="6142" width="12.42578125" style="58" customWidth="1"/>
    <col min="6143" max="6393" width="8.85546875" style="58"/>
    <col min="6394" max="6394" width="5.140625" style="58" customWidth="1"/>
    <col min="6395" max="6395" width="59.28515625" style="58" customWidth="1"/>
    <col min="6396" max="6398" width="12.42578125" style="58" customWidth="1"/>
    <col min="6399" max="6649" width="8.85546875" style="58"/>
    <col min="6650" max="6650" width="5.140625" style="58" customWidth="1"/>
    <col min="6651" max="6651" width="59.28515625" style="58" customWidth="1"/>
    <col min="6652" max="6654" width="12.42578125" style="58" customWidth="1"/>
    <col min="6655" max="6905" width="8.85546875" style="58"/>
    <col min="6906" max="6906" width="5.140625" style="58" customWidth="1"/>
    <col min="6907" max="6907" width="59.28515625" style="58" customWidth="1"/>
    <col min="6908" max="6910" width="12.42578125" style="58" customWidth="1"/>
    <col min="6911" max="7161" width="8.85546875" style="58"/>
    <col min="7162" max="7162" width="5.140625" style="58" customWidth="1"/>
    <col min="7163" max="7163" width="59.28515625" style="58" customWidth="1"/>
    <col min="7164" max="7166" width="12.42578125" style="58" customWidth="1"/>
    <col min="7167" max="7417" width="8.85546875" style="58"/>
    <col min="7418" max="7418" width="5.140625" style="58" customWidth="1"/>
    <col min="7419" max="7419" width="59.28515625" style="58" customWidth="1"/>
    <col min="7420" max="7422" width="12.42578125" style="58" customWidth="1"/>
    <col min="7423" max="7673" width="8.85546875" style="58"/>
    <col min="7674" max="7674" width="5.140625" style="58" customWidth="1"/>
    <col min="7675" max="7675" width="59.28515625" style="58" customWidth="1"/>
    <col min="7676" max="7678" width="12.42578125" style="58" customWidth="1"/>
    <col min="7679" max="7929" width="8.85546875" style="58"/>
    <col min="7930" max="7930" width="5.140625" style="58" customWidth="1"/>
    <col min="7931" max="7931" width="59.28515625" style="58" customWidth="1"/>
    <col min="7932" max="7934" width="12.42578125" style="58" customWidth="1"/>
    <col min="7935" max="8185" width="8.85546875" style="58"/>
    <col min="8186" max="8186" width="5.140625" style="58" customWidth="1"/>
    <col min="8187" max="8187" width="59.28515625" style="58" customWidth="1"/>
    <col min="8188" max="8190" width="12.42578125" style="58" customWidth="1"/>
    <col min="8191" max="8441" width="8.85546875" style="58"/>
    <col min="8442" max="8442" width="5.140625" style="58" customWidth="1"/>
    <col min="8443" max="8443" width="59.28515625" style="58" customWidth="1"/>
    <col min="8444" max="8446" width="12.42578125" style="58" customWidth="1"/>
    <col min="8447" max="8697" width="8.85546875" style="58"/>
    <col min="8698" max="8698" width="5.140625" style="58" customWidth="1"/>
    <col min="8699" max="8699" width="59.28515625" style="58" customWidth="1"/>
    <col min="8700" max="8702" width="12.42578125" style="58" customWidth="1"/>
    <col min="8703" max="8953" width="8.85546875" style="58"/>
    <col min="8954" max="8954" width="5.140625" style="58" customWidth="1"/>
    <col min="8955" max="8955" width="59.28515625" style="58" customWidth="1"/>
    <col min="8956" max="8958" width="12.42578125" style="58" customWidth="1"/>
    <col min="8959" max="9209" width="8.85546875" style="58"/>
    <col min="9210" max="9210" width="5.140625" style="58" customWidth="1"/>
    <col min="9211" max="9211" width="59.28515625" style="58" customWidth="1"/>
    <col min="9212" max="9214" width="12.42578125" style="58" customWidth="1"/>
    <col min="9215" max="9465" width="8.85546875" style="58"/>
    <col min="9466" max="9466" width="5.140625" style="58" customWidth="1"/>
    <col min="9467" max="9467" width="59.28515625" style="58" customWidth="1"/>
    <col min="9468" max="9470" width="12.42578125" style="58" customWidth="1"/>
    <col min="9471" max="9721" width="8.85546875" style="58"/>
    <col min="9722" max="9722" width="5.140625" style="58" customWidth="1"/>
    <col min="9723" max="9723" width="59.28515625" style="58" customWidth="1"/>
    <col min="9724" max="9726" width="12.42578125" style="58" customWidth="1"/>
    <col min="9727" max="9977" width="8.85546875" style="58"/>
    <col min="9978" max="9978" width="5.140625" style="58" customWidth="1"/>
    <col min="9979" max="9979" width="59.28515625" style="58" customWidth="1"/>
    <col min="9980" max="9982" width="12.42578125" style="58" customWidth="1"/>
    <col min="9983" max="10233" width="8.85546875" style="58"/>
    <col min="10234" max="10234" width="5.140625" style="58" customWidth="1"/>
    <col min="10235" max="10235" width="59.28515625" style="58" customWidth="1"/>
    <col min="10236" max="10238" width="12.42578125" style="58" customWidth="1"/>
    <col min="10239" max="10489" width="8.85546875" style="58"/>
    <col min="10490" max="10490" width="5.140625" style="58" customWidth="1"/>
    <col min="10491" max="10491" width="59.28515625" style="58" customWidth="1"/>
    <col min="10492" max="10494" width="12.42578125" style="58" customWidth="1"/>
    <col min="10495" max="10745" width="8.85546875" style="58"/>
    <col min="10746" max="10746" width="5.140625" style="58" customWidth="1"/>
    <col min="10747" max="10747" width="59.28515625" style="58" customWidth="1"/>
    <col min="10748" max="10750" width="12.42578125" style="58" customWidth="1"/>
    <col min="10751" max="11001" width="8.85546875" style="58"/>
    <col min="11002" max="11002" width="5.140625" style="58" customWidth="1"/>
    <col min="11003" max="11003" width="59.28515625" style="58" customWidth="1"/>
    <col min="11004" max="11006" width="12.42578125" style="58" customWidth="1"/>
    <col min="11007" max="11257" width="8.85546875" style="58"/>
    <col min="11258" max="11258" width="5.140625" style="58" customWidth="1"/>
    <col min="11259" max="11259" width="59.28515625" style="58" customWidth="1"/>
    <col min="11260" max="11262" width="12.42578125" style="58" customWidth="1"/>
    <col min="11263" max="11513" width="8.85546875" style="58"/>
    <col min="11514" max="11514" width="5.140625" style="58" customWidth="1"/>
    <col min="11515" max="11515" width="59.28515625" style="58" customWidth="1"/>
    <col min="11516" max="11518" width="12.42578125" style="58" customWidth="1"/>
    <col min="11519" max="11769" width="8.85546875" style="58"/>
    <col min="11770" max="11770" width="5.140625" style="58" customWidth="1"/>
    <col min="11771" max="11771" width="59.28515625" style="58" customWidth="1"/>
    <col min="11772" max="11774" width="12.42578125" style="58" customWidth="1"/>
    <col min="11775" max="12025" width="8.85546875" style="58"/>
    <col min="12026" max="12026" width="5.140625" style="58" customWidth="1"/>
    <col min="12027" max="12027" width="59.28515625" style="58" customWidth="1"/>
    <col min="12028" max="12030" width="12.42578125" style="58" customWidth="1"/>
    <col min="12031" max="12281" width="8.85546875" style="58"/>
    <col min="12282" max="12282" width="5.140625" style="58" customWidth="1"/>
    <col min="12283" max="12283" width="59.28515625" style="58" customWidth="1"/>
    <col min="12284" max="12286" width="12.42578125" style="58" customWidth="1"/>
    <col min="12287" max="12537" width="8.85546875" style="58"/>
    <col min="12538" max="12538" width="5.140625" style="58" customWidth="1"/>
    <col min="12539" max="12539" width="59.28515625" style="58" customWidth="1"/>
    <col min="12540" max="12542" width="12.42578125" style="58" customWidth="1"/>
    <col min="12543" max="12793" width="8.85546875" style="58"/>
    <col min="12794" max="12794" width="5.140625" style="58" customWidth="1"/>
    <col min="12795" max="12795" width="59.28515625" style="58" customWidth="1"/>
    <col min="12796" max="12798" width="12.42578125" style="58" customWidth="1"/>
    <col min="12799" max="13049" width="8.85546875" style="58"/>
    <col min="13050" max="13050" width="5.140625" style="58" customWidth="1"/>
    <col min="13051" max="13051" width="59.28515625" style="58" customWidth="1"/>
    <col min="13052" max="13054" width="12.42578125" style="58" customWidth="1"/>
    <col min="13055" max="13305" width="8.85546875" style="58"/>
    <col min="13306" max="13306" width="5.140625" style="58" customWidth="1"/>
    <col min="13307" max="13307" width="59.28515625" style="58" customWidth="1"/>
    <col min="13308" max="13310" width="12.42578125" style="58" customWidth="1"/>
    <col min="13311" max="13561" width="8.85546875" style="58"/>
    <col min="13562" max="13562" width="5.140625" style="58" customWidth="1"/>
    <col min="13563" max="13563" width="59.28515625" style="58" customWidth="1"/>
    <col min="13564" max="13566" width="12.42578125" style="58" customWidth="1"/>
    <col min="13567" max="13817" width="8.85546875" style="58"/>
    <col min="13818" max="13818" width="5.140625" style="58" customWidth="1"/>
    <col min="13819" max="13819" width="59.28515625" style="58" customWidth="1"/>
    <col min="13820" max="13822" width="12.42578125" style="58" customWidth="1"/>
    <col min="13823" max="14073" width="8.85546875" style="58"/>
    <col min="14074" max="14074" width="5.140625" style="58" customWidth="1"/>
    <col min="14075" max="14075" width="59.28515625" style="58" customWidth="1"/>
    <col min="14076" max="14078" width="12.42578125" style="58" customWidth="1"/>
    <col min="14079" max="14329" width="8.85546875" style="58"/>
    <col min="14330" max="14330" width="5.140625" style="58" customWidth="1"/>
    <col min="14331" max="14331" width="59.28515625" style="58" customWidth="1"/>
    <col min="14332" max="14334" width="12.42578125" style="58" customWidth="1"/>
    <col min="14335" max="14585" width="8.85546875" style="58"/>
    <col min="14586" max="14586" width="5.140625" style="58" customWidth="1"/>
    <col min="14587" max="14587" width="59.28515625" style="58" customWidth="1"/>
    <col min="14588" max="14590" width="12.42578125" style="58" customWidth="1"/>
    <col min="14591" max="14841" width="8.85546875" style="58"/>
    <col min="14842" max="14842" width="5.140625" style="58" customWidth="1"/>
    <col min="14843" max="14843" width="59.28515625" style="58" customWidth="1"/>
    <col min="14844" max="14846" width="12.42578125" style="58" customWidth="1"/>
    <col min="14847" max="15097" width="8.85546875" style="58"/>
    <col min="15098" max="15098" width="5.140625" style="58" customWidth="1"/>
    <col min="15099" max="15099" width="59.28515625" style="58" customWidth="1"/>
    <col min="15100" max="15102" width="12.42578125" style="58" customWidth="1"/>
    <col min="15103" max="15353" width="8.85546875" style="58"/>
    <col min="15354" max="15354" width="5.140625" style="58" customWidth="1"/>
    <col min="15355" max="15355" width="59.28515625" style="58" customWidth="1"/>
    <col min="15356" max="15358" width="12.42578125" style="58" customWidth="1"/>
    <col min="15359" max="15609" width="8.85546875" style="58"/>
    <col min="15610" max="15610" width="5.140625" style="58" customWidth="1"/>
    <col min="15611" max="15611" width="59.28515625" style="58" customWidth="1"/>
    <col min="15612" max="15614" width="12.42578125" style="58" customWidth="1"/>
    <col min="15615" max="15865" width="8.85546875" style="58"/>
    <col min="15866" max="15866" width="5.140625" style="58" customWidth="1"/>
    <col min="15867" max="15867" width="59.28515625" style="58" customWidth="1"/>
    <col min="15868" max="15870" width="12.42578125" style="58" customWidth="1"/>
    <col min="15871" max="16121" width="8.85546875" style="58"/>
    <col min="16122" max="16122" width="5.140625" style="58" customWidth="1"/>
    <col min="16123" max="16123" width="59.28515625" style="58" customWidth="1"/>
    <col min="16124" max="16126" width="12.42578125" style="58" customWidth="1"/>
    <col min="16127" max="16384" width="8.85546875" style="58"/>
  </cols>
  <sheetData>
    <row r="6" spans="1:5" s="46" customFormat="1" x14ac:dyDescent="0.25">
      <c r="A6" s="45" t="s">
        <v>138</v>
      </c>
      <c r="C6" s="47"/>
      <c r="D6" s="47"/>
      <c r="E6" s="47"/>
    </row>
    <row r="8" spans="1:5" s="49" customFormat="1" ht="13.9" customHeight="1" x14ac:dyDescent="0.2">
      <c r="A8" s="48"/>
      <c r="B8" s="48"/>
      <c r="C8" s="159" t="s">
        <v>4</v>
      </c>
      <c r="D8" s="160"/>
      <c r="E8" s="161"/>
    </row>
    <row r="9" spans="1:5" s="49" customFormat="1" ht="44.65" customHeight="1" x14ac:dyDescent="0.25">
      <c r="A9" s="8"/>
      <c r="B9" s="8"/>
      <c r="C9" s="90" t="s">
        <v>107</v>
      </c>
      <c r="D9" s="90" t="s">
        <v>108</v>
      </c>
      <c r="E9" s="90" t="s">
        <v>5</v>
      </c>
    </row>
    <row r="10" spans="1:5" s="49" customFormat="1" ht="11.1" customHeight="1" x14ac:dyDescent="0.25">
      <c r="A10" s="93" t="s">
        <v>23</v>
      </c>
      <c r="B10" s="91" t="s">
        <v>6</v>
      </c>
      <c r="C10" s="92"/>
      <c r="D10" s="92"/>
      <c r="E10" s="92"/>
    </row>
    <row r="11" spans="1:5" s="49" customFormat="1" ht="11.1" customHeight="1" x14ac:dyDescent="0.25">
      <c r="A11" s="9" t="s">
        <v>24</v>
      </c>
      <c r="B11" s="9" t="s">
        <v>7</v>
      </c>
      <c r="C11" s="50">
        <v>21796100</v>
      </c>
      <c r="D11" s="50">
        <v>8941217.1899999976</v>
      </c>
      <c r="E11" s="50">
        <v>30737317.189999998</v>
      </c>
    </row>
    <row r="12" spans="1:5" s="49" customFormat="1" ht="11.1" customHeight="1" x14ac:dyDescent="0.25">
      <c r="A12" s="10" t="s">
        <v>25</v>
      </c>
      <c r="B12" s="11" t="s">
        <v>26</v>
      </c>
      <c r="C12" s="51">
        <v>21670000</v>
      </c>
      <c r="D12" s="51">
        <v>152547.77000000002</v>
      </c>
      <c r="E12" s="51">
        <v>21822547.77</v>
      </c>
    </row>
    <row r="13" spans="1:5" s="49" customFormat="1" ht="11.1" customHeight="1" x14ac:dyDescent="0.25">
      <c r="A13" s="10" t="s">
        <v>27</v>
      </c>
      <c r="B13" s="11" t="s">
        <v>28</v>
      </c>
      <c r="C13" s="51">
        <v>0</v>
      </c>
      <c r="D13" s="51">
        <v>1117786.05</v>
      </c>
      <c r="E13" s="51">
        <v>1117786.05</v>
      </c>
    </row>
    <row r="14" spans="1:5" s="49" customFormat="1" ht="11.1" customHeight="1" x14ac:dyDescent="0.25">
      <c r="A14" s="10" t="s">
        <v>29</v>
      </c>
      <c r="B14" s="11" t="s">
        <v>30</v>
      </c>
      <c r="C14" s="51">
        <v>126100</v>
      </c>
      <c r="D14" s="51">
        <v>7670883.3699999982</v>
      </c>
      <c r="E14" s="51">
        <v>7796983.3699999982</v>
      </c>
    </row>
    <row r="15" spans="1:5" s="49" customFormat="1" ht="11.1" customHeight="1" x14ac:dyDescent="0.25">
      <c r="A15" s="9" t="s">
        <v>31</v>
      </c>
      <c r="B15" s="9" t="s">
        <v>8</v>
      </c>
      <c r="C15" s="50">
        <v>96166300</v>
      </c>
      <c r="D15" s="50">
        <v>5433770.0399999991</v>
      </c>
      <c r="E15" s="50">
        <v>101600070.03999999</v>
      </c>
    </row>
    <row r="16" spans="1:5" s="49" customFormat="1" ht="11.1" customHeight="1" x14ac:dyDescent="0.25">
      <c r="A16" s="10" t="s">
        <v>25</v>
      </c>
      <c r="B16" s="11" t="s">
        <v>32</v>
      </c>
      <c r="C16" s="51">
        <v>87089000</v>
      </c>
      <c r="D16" s="51">
        <v>3404452.7600000002</v>
      </c>
      <c r="E16" s="51">
        <v>90493452.760000005</v>
      </c>
    </row>
    <row r="17" spans="1:5" s="49" customFormat="1" ht="11.1" customHeight="1" x14ac:dyDescent="0.25">
      <c r="A17" s="10" t="s">
        <v>27</v>
      </c>
      <c r="B17" s="11" t="s">
        <v>33</v>
      </c>
      <c r="C17" s="51">
        <v>5704200</v>
      </c>
      <c r="D17" s="51">
        <v>808172.93</v>
      </c>
      <c r="E17" s="51">
        <v>6512372.9299999997</v>
      </c>
    </row>
    <row r="18" spans="1:5" s="49" customFormat="1" ht="11.1" customHeight="1" x14ac:dyDescent="0.25">
      <c r="A18" s="10" t="s">
        <v>29</v>
      </c>
      <c r="B18" s="11" t="s">
        <v>34</v>
      </c>
      <c r="C18" s="51">
        <v>15800</v>
      </c>
      <c r="D18" s="51">
        <v>52993.67</v>
      </c>
      <c r="E18" s="51">
        <v>68793.67</v>
      </c>
    </row>
    <row r="19" spans="1:5" s="49" customFormat="1" ht="11.1" customHeight="1" x14ac:dyDescent="0.25">
      <c r="A19" s="10" t="s">
        <v>35</v>
      </c>
      <c r="B19" s="11" t="s">
        <v>110</v>
      </c>
      <c r="C19" s="51">
        <v>573600</v>
      </c>
      <c r="D19" s="51">
        <v>372197.10000000003</v>
      </c>
      <c r="E19" s="51">
        <v>945797.10000000009</v>
      </c>
    </row>
    <row r="20" spans="1:5" s="49" customFormat="1" ht="11.1" customHeight="1" x14ac:dyDescent="0.25">
      <c r="A20" s="10" t="s">
        <v>36</v>
      </c>
      <c r="B20" s="11" t="s">
        <v>37</v>
      </c>
      <c r="C20" s="51">
        <v>596300</v>
      </c>
      <c r="D20" s="51">
        <v>28569.29</v>
      </c>
      <c r="E20" s="51">
        <v>624869.29</v>
      </c>
    </row>
    <row r="21" spans="1:5" s="49" customFormat="1" ht="11.1" customHeight="1" x14ac:dyDescent="0.25">
      <c r="A21" s="10" t="s">
        <v>38</v>
      </c>
      <c r="B21" s="11" t="s">
        <v>39</v>
      </c>
      <c r="C21" s="51">
        <v>969100</v>
      </c>
      <c r="D21" s="51">
        <v>155037.10000000003</v>
      </c>
      <c r="E21" s="51">
        <v>1124137.1000000001</v>
      </c>
    </row>
    <row r="22" spans="1:5" s="49" customFormat="1" ht="11.1" customHeight="1" x14ac:dyDescent="0.25">
      <c r="A22" s="10" t="s">
        <v>40</v>
      </c>
      <c r="B22" s="11" t="s">
        <v>41</v>
      </c>
      <c r="C22" s="51">
        <v>1218300</v>
      </c>
      <c r="D22" s="51">
        <v>612347.18999999994</v>
      </c>
      <c r="E22" s="51">
        <v>1830647.19</v>
      </c>
    </row>
    <row r="23" spans="1:5" s="49" customFormat="1" ht="11.1" customHeight="1" x14ac:dyDescent="0.25">
      <c r="A23" s="9" t="s">
        <v>42</v>
      </c>
      <c r="B23" s="9" t="s">
        <v>43</v>
      </c>
      <c r="C23" s="50">
        <v>0</v>
      </c>
      <c r="D23" s="50">
        <v>0</v>
      </c>
      <c r="E23" s="50">
        <v>0</v>
      </c>
    </row>
    <row r="24" spans="1:5" s="49" customFormat="1" ht="11.1" customHeight="1" x14ac:dyDescent="0.25">
      <c r="A24" s="9" t="s">
        <v>44</v>
      </c>
      <c r="B24" s="9" t="s">
        <v>45</v>
      </c>
      <c r="C24" s="50">
        <v>0</v>
      </c>
      <c r="D24" s="50">
        <v>0</v>
      </c>
      <c r="E24" s="50">
        <v>0</v>
      </c>
    </row>
    <row r="25" spans="1:5" s="49" customFormat="1" ht="11.1" customHeight="1" x14ac:dyDescent="0.25">
      <c r="A25" s="9" t="s">
        <v>46</v>
      </c>
      <c r="B25" s="9" t="s">
        <v>9</v>
      </c>
      <c r="C25" s="50">
        <v>265300</v>
      </c>
      <c r="D25" s="50">
        <v>14000</v>
      </c>
      <c r="E25" s="50">
        <v>279300</v>
      </c>
    </row>
    <row r="26" spans="1:5" s="49" customFormat="1" ht="11.1" customHeight="1" x14ac:dyDescent="0.25">
      <c r="A26" s="9" t="s">
        <v>47</v>
      </c>
      <c r="B26" s="9" t="s">
        <v>48</v>
      </c>
      <c r="C26" s="50">
        <v>0</v>
      </c>
      <c r="D26" s="50">
        <v>0</v>
      </c>
      <c r="E26" s="50">
        <v>0</v>
      </c>
    </row>
    <row r="27" spans="1:5" s="49" customFormat="1" ht="11.1" customHeight="1" x14ac:dyDescent="0.25">
      <c r="A27" s="9" t="s">
        <v>49</v>
      </c>
      <c r="B27" s="9" t="s">
        <v>50</v>
      </c>
      <c r="C27" s="50">
        <v>0</v>
      </c>
      <c r="D27" s="50">
        <v>0</v>
      </c>
      <c r="E27" s="50">
        <v>0</v>
      </c>
    </row>
    <row r="28" spans="1:5" s="49" customFormat="1" ht="11.1" customHeight="1" x14ac:dyDescent="0.25">
      <c r="A28" s="99"/>
      <c r="B28" s="100" t="s">
        <v>51</v>
      </c>
      <c r="C28" s="101">
        <v>118227700</v>
      </c>
      <c r="D28" s="101">
        <v>14388987.229999997</v>
      </c>
      <c r="E28" s="101">
        <v>132616687.22999999</v>
      </c>
    </row>
    <row r="29" spans="1:5" s="49" customFormat="1" ht="11.1" customHeight="1" x14ac:dyDescent="0.25">
      <c r="A29" s="93" t="s">
        <v>52</v>
      </c>
      <c r="B29" s="91" t="s">
        <v>10</v>
      </c>
      <c r="C29" s="92"/>
      <c r="D29" s="92"/>
      <c r="E29" s="92"/>
    </row>
    <row r="30" spans="1:5" s="49" customFormat="1" ht="11.1" customHeight="1" x14ac:dyDescent="0.25">
      <c r="A30" s="9" t="s">
        <v>53</v>
      </c>
      <c r="B30" s="9" t="s">
        <v>11</v>
      </c>
      <c r="C30" s="50">
        <v>71954900</v>
      </c>
      <c r="D30" s="50">
        <v>12588145.733473288</v>
      </c>
      <c r="E30" s="50">
        <v>84543045.733473286</v>
      </c>
    </row>
    <row r="31" spans="1:5" s="49" customFormat="1" ht="11.1" customHeight="1" x14ac:dyDescent="0.25">
      <c r="A31" s="10" t="s">
        <v>25</v>
      </c>
      <c r="B31" s="11" t="s">
        <v>54</v>
      </c>
      <c r="C31" s="51">
        <v>52893900</v>
      </c>
      <c r="D31" s="51">
        <v>12515369.333939001</v>
      </c>
      <c r="E31" s="51">
        <v>65409269.333939001</v>
      </c>
    </row>
    <row r="32" spans="1:5" s="49" customFormat="1" ht="11.1" customHeight="1" x14ac:dyDescent="0.25">
      <c r="A32" s="12" t="s">
        <v>55</v>
      </c>
      <c r="B32" s="11" t="s">
        <v>56</v>
      </c>
      <c r="C32" s="51">
        <v>49691000</v>
      </c>
      <c r="D32" s="51">
        <v>3215578.1045939</v>
      </c>
      <c r="E32" s="51">
        <v>52906578.104593903</v>
      </c>
    </row>
    <row r="33" spans="1:5" s="49" customFormat="1" ht="11.1" customHeight="1" x14ac:dyDescent="0.25">
      <c r="A33" s="12" t="s">
        <v>57</v>
      </c>
      <c r="B33" s="11" t="s">
        <v>58</v>
      </c>
      <c r="C33" s="51">
        <v>878700</v>
      </c>
      <c r="D33" s="51">
        <v>8731470.6542184558</v>
      </c>
      <c r="E33" s="51">
        <v>9610170.6542184558</v>
      </c>
    </row>
    <row r="34" spans="1:5" s="49" customFormat="1" ht="11.1" customHeight="1" x14ac:dyDescent="0.25">
      <c r="A34" s="12" t="s">
        <v>59</v>
      </c>
      <c r="B34" s="11" t="s">
        <v>60</v>
      </c>
      <c r="C34" s="51">
        <v>950000</v>
      </c>
      <c r="D34" s="51">
        <v>5166.5506829695005</v>
      </c>
      <c r="E34" s="51">
        <v>955166.55068296951</v>
      </c>
    </row>
    <row r="35" spans="1:5" s="49" customFormat="1" ht="11.1" customHeight="1" x14ac:dyDescent="0.25">
      <c r="A35" s="12" t="s">
        <v>61</v>
      </c>
      <c r="B35" s="11" t="s">
        <v>62</v>
      </c>
      <c r="C35" s="51">
        <v>1260200</v>
      </c>
      <c r="D35" s="51">
        <v>30999.304097817003</v>
      </c>
      <c r="E35" s="51">
        <v>1291199.304097817</v>
      </c>
    </row>
    <row r="36" spans="1:5" s="49" customFormat="1" ht="11.1" customHeight="1" x14ac:dyDescent="0.25">
      <c r="A36" s="12" t="s">
        <v>63</v>
      </c>
      <c r="B36" s="11" t="s">
        <v>64</v>
      </c>
      <c r="C36" s="51">
        <v>114000</v>
      </c>
      <c r="D36" s="51">
        <v>532154.72034585848</v>
      </c>
      <c r="E36" s="51">
        <v>646154.72034585848</v>
      </c>
    </row>
    <row r="37" spans="1:5" s="49" customFormat="1" ht="11.1" customHeight="1" x14ac:dyDescent="0.25">
      <c r="A37" s="10" t="s">
        <v>27</v>
      </c>
      <c r="B37" s="11" t="s">
        <v>65</v>
      </c>
      <c r="C37" s="51">
        <v>19061000</v>
      </c>
      <c r="D37" s="51">
        <v>72776.399534287848</v>
      </c>
      <c r="E37" s="51">
        <v>19133776.399534289</v>
      </c>
    </row>
    <row r="38" spans="1:5" s="49" customFormat="1" ht="11.1" customHeight="1" x14ac:dyDescent="0.25">
      <c r="A38" s="9" t="s">
        <v>66</v>
      </c>
      <c r="B38" s="9" t="s">
        <v>0</v>
      </c>
      <c r="C38" s="50">
        <v>39682000</v>
      </c>
      <c r="D38" s="50">
        <v>9555667.9305000007</v>
      </c>
      <c r="E38" s="50">
        <v>49237667.930500001</v>
      </c>
    </row>
    <row r="39" spans="1:5" s="49" customFormat="1" ht="11.1" customHeight="1" x14ac:dyDescent="0.25">
      <c r="A39" s="10" t="s">
        <v>25</v>
      </c>
      <c r="B39" s="11" t="s">
        <v>67</v>
      </c>
      <c r="C39" s="51">
        <v>16300000</v>
      </c>
      <c r="D39" s="51">
        <v>2230832.2766000004</v>
      </c>
      <c r="E39" s="51">
        <v>18530832.2766</v>
      </c>
    </row>
    <row r="40" spans="1:5" s="49" customFormat="1" ht="11.1" customHeight="1" x14ac:dyDescent="0.25">
      <c r="A40" s="10" t="s">
        <v>27</v>
      </c>
      <c r="B40" s="11" t="s">
        <v>68</v>
      </c>
      <c r="C40" s="51">
        <v>0</v>
      </c>
      <c r="D40" s="51">
        <v>0</v>
      </c>
      <c r="E40" s="51">
        <v>0</v>
      </c>
    </row>
    <row r="41" spans="1:5" s="49" customFormat="1" ht="11.1" customHeight="1" x14ac:dyDescent="0.25">
      <c r="A41" s="10" t="s">
        <v>29</v>
      </c>
      <c r="B41" s="11" t="s">
        <v>109</v>
      </c>
      <c r="C41" s="51">
        <v>16000</v>
      </c>
      <c r="D41" s="51">
        <v>363328.00329999998</v>
      </c>
      <c r="E41" s="51">
        <v>379328.00329999998</v>
      </c>
    </row>
    <row r="42" spans="1:5" s="49" customFormat="1" ht="11.1" customHeight="1" x14ac:dyDescent="0.25">
      <c r="A42" s="10" t="s">
        <v>35</v>
      </c>
      <c r="B42" s="11" t="s">
        <v>69</v>
      </c>
      <c r="C42" s="51">
        <v>0</v>
      </c>
      <c r="D42" s="51">
        <v>1225836.3980999999</v>
      </c>
      <c r="E42" s="51">
        <v>1225836.3980999999</v>
      </c>
    </row>
    <row r="43" spans="1:5" s="49" customFormat="1" ht="11.1" customHeight="1" x14ac:dyDescent="0.25">
      <c r="A43" s="10" t="s">
        <v>36</v>
      </c>
      <c r="B43" s="11" t="s">
        <v>70</v>
      </c>
      <c r="C43" s="51">
        <v>15800</v>
      </c>
      <c r="D43" s="51">
        <v>2541819.2456</v>
      </c>
      <c r="E43" s="51">
        <v>2557619.2456</v>
      </c>
    </row>
    <row r="44" spans="1:5" s="49" customFormat="1" ht="11.1" customHeight="1" x14ac:dyDescent="0.25">
      <c r="A44" s="10" t="s">
        <v>38</v>
      </c>
      <c r="B44" s="11" t="s">
        <v>71</v>
      </c>
      <c r="C44" s="51">
        <v>0</v>
      </c>
      <c r="D44" s="51">
        <v>0</v>
      </c>
      <c r="E44" s="51">
        <v>0</v>
      </c>
    </row>
    <row r="45" spans="1:5" s="49" customFormat="1" ht="11.1" customHeight="1" x14ac:dyDescent="0.25">
      <c r="A45" s="10" t="s">
        <v>40</v>
      </c>
      <c r="B45" s="11" t="s">
        <v>72</v>
      </c>
      <c r="C45" s="51">
        <v>257000</v>
      </c>
      <c r="D45" s="51">
        <v>0</v>
      </c>
      <c r="E45" s="51">
        <v>257000</v>
      </c>
    </row>
    <row r="46" spans="1:5" s="49" customFormat="1" ht="11.1" customHeight="1" x14ac:dyDescent="0.25">
      <c r="A46" s="10" t="s">
        <v>73</v>
      </c>
      <c r="B46" s="11" t="s">
        <v>74</v>
      </c>
      <c r="C46" s="51">
        <v>13546300</v>
      </c>
      <c r="D46" s="51">
        <v>3193852.0069000004</v>
      </c>
      <c r="E46" s="51">
        <v>16740152.006900001</v>
      </c>
    </row>
    <row r="47" spans="1:5" s="49" customFormat="1" ht="11.1" customHeight="1" x14ac:dyDescent="0.25">
      <c r="A47" s="10" t="s">
        <v>75</v>
      </c>
      <c r="B47" s="11" t="s">
        <v>76</v>
      </c>
      <c r="C47" s="51">
        <v>429800</v>
      </c>
      <c r="D47" s="51">
        <v>0</v>
      </c>
      <c r="E47" s="51">
        <v>429800</v>
      </c>
    </row>
    <row r="48" spans="1:5" s="49" customFormat="1" ht="11.1" customHeight="1" x14ac:dyDescent="0.25">
      <c r="A48" s="10" t="s">
        <v>77</v>
      </c>
      <c r="B48" s="11" t="s">
        <v>78</v>
      </c>
      <c r="C48" s="51">
        <v>0</v>
      </c>
      <c r="D48" s="51">
        <v>0</v>
      </c>
      <c r="E48" s="51">
        <v>0</v>
      </c>
    </row>
    <row r="49" spans="1:8" s="49" customFormat="1" ht="11.1" customHeight="1" x14ac:dyDescent="0.25">
      <c r="A49" s="10" t="s">
        <v>79</v>
      </c>
      <c r="B49" s="11" t="s">
        <v>80</v>
      </c>
      <c r="C49" s="51">
        <v>400200</v>
      </c>
      <c r="D49" s="51">
        <v>0</v>
      </c>
      <c r="E49" s="51">
        <v>400200</v>
      </c>
    </row>
    <row r="50" spans="1:8" s="49" customFormat="1" ht="11.1" customHeight="1" x14ac:dyDescent="0.25">
      <c r="A50" s="10" t="s">
        <v>81</v>
      </c>
      <c r="B50" s="13" t="s">
        <v>82</v>
      </c>
      <c r="C50" s="51">
        <v>8716900</v>
      </c>
      <c r="D50" s="51">
        <v>0</v>
      </c>
      <c r="E50" s="51">
        <v>8716900</v>
      </c>
    </row>
    <row r="51" spans="1:8" s="49" customFormat="1" ht="11.1" customHeight="1" x14ac:dyDescent="0.25">
      <c r="A51" s="9" t="s">
        <v>83</v>
      </c>
      <c r="B51" s="9" t="s">
        <v>12</v>
      </c>
      <c r="C51" s="50">
        <v>7246500</v>
      </c>
      <c r="D51" s="50">
        <v>336400</v>
      </c>
      <c r="E51" s="50">
        <v>7582900</v>
      </c>
    </row>
    <row r="52" spans="1:8" s="49" customFormat="1" ht="11.1" customHeight="1" x14ac:dyDescent="0.25">
      <c r="A52" s="10" t="s">
        <v>25</v>
      </c>
      <c r="B52" s="11" t="s">
        <v>84</v>
      </c>
      <c r="C52" s="51">
        <v>412800</v>
      </c>
      <c r="D52" s="51">
        <v>0</v>
      </c>
      <c r="E52" s="51">
        <v>412800</v>
      </c>
    </row>
    <row r="53" spans="1:8" s="49" customFormat="1" ht="11.1" customHeight="1" x14ac:dyDescent="0.25">
      <c r="A53" s="10" t="s">
        <v>27</v>
      </c>
      <c r="B53" s="11" t="s">
        <v>85</v>
      </c>
      <c r="C53" s="51">
        <v>6533700</v>
      </c>
      <c r="D53" s="51">
        <v>336400</v>
      </c>
      <c r="E53" s="51">
        <v>6870100</v>
      </c>
    </row>
    <row r="54" spans="1:8" s="49" customFormat="1" ht="11.1" customHeight="1" x14ac:dyDescent="0.25">
      <c r="A54" s="10" t="s">
        <v>29</v>
      </c>
      <c r="B54" s="11" t="s">
        <v>86</v>
      </c>
      <c r="C54" s="51">
        <v>0</v>
      </c>
      <c r="D54" s="51">
        <v>0</v>
      </c>
      <c r="E54" s="51">
        <v>0</v>
      </c>
    </row>
    <row r="55" spans="1:8" s="49" customFormat="1" ht="11.1" customHeight="1" x14ac:dyDescent="0.25">
      <c r="A55" s="10" t="s">
        <v>35</v>
      </c>
      <c r="B55" s="11" t="s">
        <v>87</v>
      </c>
      <c r="C55" s="51">
        <v>300000</v>
      </c>
      <c r="D55" s="51">
        <v>0</v>
      </c>
      <c r="E55" s="51">
        <v>300000</v>
      </c>
    </row>
    <row r="56" spans="1:8" s="49" customFormat="1" ht="11.1" customHeight="1" x14ac:dyDescent="0.25">
      <c r="A56" s="9" t="s">
        <v>88</v>
      </c>
      <c r="B56" s="9" t="s">
        <v>13</v>
      </c>
      <c r="C56" s="50">
        <v>265000</v>
      </c>
      <c r="D56" s="50">
        <v>0</v>
      </c>
      <c r="E56" s="50">
        <v>265000</v>
      </c>
    </row>
    <row r="57" spans="1:8" s="49" customFormat="1" ht="11.1" customHeight="1" x14ac:dyDescent="0.25">
      <c r="A57" s="9" t="s">
        <v>89</v>
      </c>
      <c r="B57" s="14" t="s">
        <v>14</v>
      </c>
      <c r="C57" s="50">
        <v>404700</v>
      </c>
      <c r="D57" s="50">
        <v>0</v>
      </c>
      <c r="E57" s="50">
        <v>404700</v>
      </c>
    </row>
    <row r="58" spans="1:8" s="49" customFormat="1" ht="11.1" customHeight="1" x14ac:dyDescent="0.25">
      <c r="A58" s="99"/>
      <c r="B58" s="100" t="s">
        <v>90</v>
      </c>
      <c r="C58" s="101">
        <v>119553100</v>
      </c>
      <c r="D58" s="101">
        <v>22480213.663973287</v>
      </c>
      <c r="E58" s="101">
        <v>142033313.66397327</v>
      </c>
      <c r="F58" s="88"/>
      <c r="G58" s="88"/>
      <c r="H58" s="89"/>
    </row>
    <row r="59" spans="1:8" s="49" customFormat="1" ht="11.1" customHeight="1" x14ac:dyDescent="0.25">
      <c r="A59" s="96"/>
      <c r="B59" s="97" t="s">
        <v>91</v>
      </c>
      <c r="C59" s="98">
        <v>-1325400</v>
      </c>
      <c r="D59" s="98">
        <v>-8091226.43397329</v>
      </c>
      <c r="E59" s="98">
        <v>-9416626.4339732826</v>
      </c>
    </row>
    <row r="60" spans="1:8" s="49" customFormat="1" ht="11.1" customHeight="1" x14ac:dyDescent="0.25">
      <c r="A60" s="93" t="s">
        <v>92</v>
      </c>
      <c r="B60" s="91" t="s">
        <v>15</v>
      </c>
      <c r="C60" s="94">
        <v>0</v>
      </c>
      <c r="D60" s="94">
        <v>0</v>
      </c>
      <c r="E60" s="94">
        <v>0</v>
      </c>
    </row>
    <row r="61" spans="1:8" s="49" customFormat="1" ht="11.1" customHeight="1" x14ac:dyDescent="0.25">
      <c r="A61" s="11"/>
      <c r="B61" s="9" t="s">
        <v>15</v>
      </c>
      <c r="C61" s="52">
        <v>0</v>
      </c>
      <c r="D61" s="52">
        <v>0</v>
      </c>
      <c r="E61" s="52">
        <v>0</v>
      </c>
    </row>
    <row r="62" spans="1:8" s="49" customFormat="1" ht="11.1" customHeight="1" x14ac:dyDescent="0.25">
      <c r="A62" s="10" t="s">
        <v>25</v>
      </c>
      <c r="B62" s="11" t="s">
        <v>93</v>
      </c>
      <c r="C62" s="52">
        <v>0</v>
      </c>
      <c r="D62" s="52">
        <v>0</v>
      </c>
      <c r="E62" s="52">
        <v>0</v>
      </c>
    </row>
    <row r="63" spans="1:8" s="49" customFormat="1" ht="11.1" customHeight="1" x14ac:dyDescent="0.25">
      <c r="A63" s="10" t="s">
        <v>27</v>
      </c>
      <c r="B63" s="11" t="s">
        <v>94</v>
      </c>
      <c r="C63" s="52">
        <v>0</v>
      </c>
      <c r="D63" s="52">
        <v>0</v>
      </c>
      <c r="E63" s="52">
        <v>0</v>
      </c>
    </row>
    <row r="64" spans="1:8" s="49" customFormat="1" ht="11.1" customHeight="1" x14ac:dyDescent="0.25">
      <c r="A64" s="10"/>
      <c r="B64" s="12" t="s">
        <v>1</v>
      </c>
      <c r="C64" s="53">
        <v>-1057900</v>
      </c>
      <c r="D64" s="52">
        <v>0</v>
      </c>
      <c r="E64" s="53">
        <v>-1057900</v>
      </c>
    </row>
    <row r="65" spans="1:6" s="49" customFormat="1" ht="11.1" customHeight="1" x14ac:dyDescent="0.25">
      <c r="A65" s="10"/>
      <c r="B65" s="12" t="s">
        <v>2</v>
      </c>
      <c r="C65" s="51">
        <v>1057900</v>
      </c>
      <c r="D65" s="52">
        <v>0</v>
      </c>
      <c r="E65" s="51">
        <v>1057900</v>
      </c>
    </row>
    <row r="66" spans="1:6" s="49" customFormat="1" ht="11.1" customHeight="1" x14ac:dyDescent="0.25">
      <c r="A66" s="10"/>
      <c r="B66" s="12" t="s">
        <v>95</v>
      </c>
      <c r="C66" s="52">
        <v>0</v>
      </c>
      <c r="D66" s="52">
        <v>0</v>
      </c>
      <c r="E66" s="52">
        <v>0</v>
      </c>
    </row>
    <row r="67" spans="1:6" s="49" customFormat="1" ht="11.1" customHeight="1" x14ac:dyDescent="0.25">
      <c r="A67" s="10" t="s">
        <v>29</v>
      </c>
      <c r="B67" s="11" t="s">
        <v>96</v>
      </c>
      <c r="C67" s="52">
        <v>0</v>
      </c>
      <c r="D67" s="52">
        <v>0</v>
      </c>
      <c r="E67" s="52">
        <v>0</v>
      </c>
    </row>
    <row r="68" spans="1:6" s="49" customFormat="1" ht="11.1" customHeight="1" x14ac:dyDescent="0.25">
      <c r="A68" s="93" t="s">
        <v>97</v>
      </c>
      <c r="B68" s="91" t="s">
        <v>98</v>
      </c>
      <c r="C68" s="95">
        <v>0</v>
      </c>
      <c r="D68" s="95">
        <v>0</v>
      </c>
      <c r="E68" s="95">
        <v>0</v>
      </c>
    </row>
    <row r="69" spans="1:6" s="49" customFormat="1" ht="11.1" customHeight="1" x14ac:dyDescent="0.25">
      <c r="A69" s="11"/>
      <c r="B69" s="9" t="s">
        <v>98</v>
      </c>
      <c r="C69" s="54">
        <v>0</v>
      </c>
      <c r="D69" s="54">
        <v>0</v>
      </c>
      <c r="E69" s="54">
        <v>0</v>
      </c>
    </row>
    <row r="70" spans="1:6" s="49" customFormat="1" ht="11.1" customHeight="1" x14ac:dyDescent="0.25">
      <c r="A70" s="10" t="s">
        <v>25</v>
      </c>
      <c r="B70" s="11" t="s">
        <v>99</v>
      </c>
      <c r="C70" s="52">
        <v>0</v>
      </c>
      <c r="D70" s="52">
        <v>0</v>
      </c>
      <c r="E70" s="52">
        <v>0</v>
      </c>
    </row>
    <row r="71" spans="1:6" s="49" customFormat="1" ht="11.1" customHeight="1" x14ac:dyDescent="0.25">
      <c r="A71" s="10" t="s">
        <v>27</v>
      </c>
      <c r="B71" s="11" t="s">
        <v>100</v>
      </c>
      <c r="C71" s="52">
        <v>0</v>
      </c>
      <c r="D71" s="52">
        <v>0</v>
      </c>
      <c r="E71" s="52">
        <v>0</v>
      </c>
    </row>
    <row r="72" spans="1:6" s="49" customFormat="1" ht="11.1" customHeight="1" x14ac:dyDescent="0.25">
      <c r="A72" s="93" t="s">
        <v>101</v>
      </c>
      <c r="B72" s="91" t="s">
        <v>16</v>
      </c>
      <c r="C72" s="94">
        <v>220300</v>
      </c>
      <c r="D72" s="95">
        <v>0</v>
      </c>
      <c r="E72" s="94">
        <v>220300</v>
      </c>
    </row>
    <row r="73" spans="1:6" s="49" customFormat="1" ht="11.1" customHeight="1" x14ac:dyDescent="0.25">
      <c r="A73" s="10"/>
      <c r="B73" s="9" t="s">
        <v>16</v>
      </c>
      <c r="C73" s="55">
        <v>220300</v>
      </c>
      <c r="D73" s="54">
        <v>0</v>
      </c>
      <c r="E73" s="55">
        <v>220300</v>
      </c>
    </row>
    <row r="74" spans="1:6" s="49" customFormat="1" ht="11.1" customHeight="1" x14ac:dyDescent="0.25">
      <c r="A74" s="10" t="s">
        <v>25</v>
      </c>
      <c r="B74" s="11" t="s">
        <v>102</v>
      </c>
      <c r="C74" s="53">
        <v>320300</v>
      </c>
      <c r="D74" s="52">
        <v>0</v>
      </c>
      <c r="E74" s="53">
        <v>320300</v>
      </c>
    </row>
    <row r="75" spans="1:6" s="49" customFormat="1" ht="11.1" customHeight="1" x14ac:dyDescent="0.25">
      <c r="A75" s="10" t="s">
        <v>27</v>
      </c>
      <c r="B75" s="11" t="s">
        <v>103</v>
      </c>
      <c r="C75" s="53">
        <v>-100000</v>
      </c>
      <c r="D75" s="52">
        <v>0</v>
      </c>
      <c r="E75" s="53">
        <v>-100000</v>
      </c>
    </row>
    <row r="76" spans="1:6" s="49" customFormat="1" ht="11.1" customHeight="1" x14ac:dyDescent="0.25">
      <c r="A76" s="99"/>
      <c r="B76" s="100" t="s">
        <v>104</v>
      </c>
      <c r="C76" s="102">
        <v>-1105100</v>
      </c>
      <c r="D76" s="102">
        <v>-8091226.43397329</v>
      </c>
      <c r="E76" s="102">
        <v>-9196326.4339732826</v>
      </c>
    </row>
    <row r="77" spans="1:6" s="49" customFormat="1" ht="22.35" customHeight="1" x14ac:dyDescent="0.25">
      <c r="A77" s="93" t="s">
        <v>105</v>
      </c>
      <c r="B77" s="91" t="s">
        <v>17</v>
      </c>
      <c r="C77" s="94">
        <v>4751400</v>
      </c>
      <c r="D77" s="94">
        <v>712157.49602675205</v>
      </c>
      <c r="E77" s="94">
        <v>5463557.4960267525</v>
      </c>
    </row>
    <row r="78" spans="1:6" s="49" customFormat="1" ht="11.45" customHeight="1" x14ac:dyDescent="0.25">
      <c r="A78" s="99"/>
      <c r="B78" s="100" t="s">
        <v>18</v>
      </c>
      <c r="C78" s="102">
        <v>-5856500</v>
      </c>
      <c r="D78" s="102">
        <v>-8803383.9300000425</v>
      </c>
      <c r="E78" s="102">
        <v>-14659883.930000035</v>
      </c>
      <c r="F78" s="56"/>
    </row>
    <row r="79" spans="1:6" x14ac:dyDescent="0.2">
      <c r="A79" s="48"/>
      <c r="B79" s="48"/>
    </row>
    <row r="80" spans="1:6" x14ac:dyDescent="0.25">
      <c r="A80" s="104"/>
      <c r="B80" s="91" t="s">
        <v>106</v>
      </c>
      <c r="C80" s="105">
        <v>5856500</v>
      </c>
      <c r="D80" s="94">
        <v>8803384</v>
      </c>
      <c r="E80" s="94">
        <v>14659884</v>
      </c>
    </row>
    <row r="81" spans="1:5" s="46" customFormat="1" x14ac:dyDescent="0.2">
      <c r="A81" s="48"/>
      <c r="B81" s="48"/>
      <c r="C81" s="47"/>
      <c r="D81" s="47"/>
      <c r="E81" s="47"/>
    </row>
    <row r="82" spans="1:5" s="46" customFormat="1" x14ac:dyDescent="0.25">
      <c r="A82" s="99"/>
      <c r="B82" s="100" t="s">
        <v>3</v>
      </c>
      <c r="C82" s="103">
        <v>0</v>
      </c>
      <c r="D82" s="102">
        <v>6.9999957457184792E-2</v>
      </c>
      <c r="E82" s="102">
        <v>6.9999964907765388E-2</v>
      </c>
    </row>
    <row r="83" spans="1:5" s="46" customFormat="1" x14ac:dyDescent="0.25">
      <c r="C83" s="47"/>
      <c r="D83" s="47"/>
      <c r="E83" s="47"/>
    </row>
    <row r="85" spans="1:5" s="59" customFormat="1" x14ac:dyDescent="0.25">
      <c r="C85" s="87"/>
      <c r="D85" s="47"/>
      <c r="E85" s="47"/>
    </row>
    <row r="86" spans="1:5" s="46" customFormat="1" x14ac:dyDescent="0.25">
      <c r="C86" s="47"/>
      <c r="D86" s="47"/>
      <c r="E86" s="47"/>
    </row>
    <row r="87" spans="1:5" s="60" customFormat="1" x14ac:dyDescent="0.25">
      <c r="C87" s="61"/>
      <c r="D87" s="61"/>
      <c r="E87" s="61"/>
    </row>
    <row r="88" spans="1:5" s="46" customFormat="1" x14ac:dyDescent="0.25">
      <c r="C88" s="47"/>
      <c r="D88" s="47"/>
      <c r="E88" s="47"/>
    </row>
    <row r="89" spans="1:5" s="60" customFormat="1" x14ac:dyDescent="0.25">
      <c r="C89" s="61"/>
      <c r="D89" s="61"/>
      <c r="E89" s="61"/>
    </row>
    <row r="90" spans="1:5" s="46" customFormat="1" x14ac:dyDescent="0.25">
      <c r="C90" s="47"/>
      <c r="D90" s="47"/>
      <c r="E90" s="47"/>
    </row>
  </sheetData>
  <mergeCells count="1">
    <mergeCell ref="C8:E8"/>
  </mergeCells>
  <pageMargins left="1.2598425196850394" right="1.2598425196850394" top="0.59055118110236227" bottom="0.39370078740157483" header="0" footer="0"/>
  <pageSetup paperSize="9" scale="7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5:K91"/>
  <sheetViews>
    <sheetView zoomScale="160" zoomScaleNormal="160" workbookViewId="0">
      <selection activeCell="D86" sqref="D86"/>
    </sheetView>
  </sheetViews>
  <sheetFormatPr defaultRowHeight="12.75" x14ac:dyDescent="0.25"/>
  <cols>
    <col min="1" max="1" width="5.140625" style="2" customWidth="1"/>
    <col min="2" max="2" width="48" style="2" customWidth="1"/>
    <col min="3" max="11" width="11.5703125" style="3" customWidth="1"/>
    <col min="12" max="256" width="8.85546875" style="2"/>
    <col min="257" max="257" width="5.140625" style="2" customWidth="1"/>
    <col min="258" max="258" width="59.28515625" style="2" customWidth="1"/>
    <col min="259" max="261" width="12.42578125" style="2" customWidth="1"/>
    <col min="262" max="512" width="8.85546875" style="2"/>
    <col min="513" max="513" width="5.140625" style="2" customWidth="1"/>
    <col min="514" max="514" width="59.28515625" style="2" customWidth="1"/>
    <col min="515" max="517" width="12.42578125" style="2" customWidth="1"/>
    <col min="518" max="768" width="8.85546875" style="2"/>
    <col min="769" max="769" width="5.140625" style="2" customWidth="1"/>
    <col min="770" max="770" width="59.28515625" style="2" customWidth="1"/>
    <col min="771" max="773" width="12.42578125" style="2" customWidth="1"/>
    <col min="774" max="1024" width="8.85546875" style="2"/>
    <col min="1025" max="1025" width="5.140625" style="2" customWidth="1"/>
    <col min="1026" max="1026" width="59.28515625" style="2" customWidth="1"/>
    <col min="1027" max="1029" width="12.42578125" style="2" customWidth="1"/>
    <col min="1030" max="1280" width="8.85546875" style="2"/>
    <col min="1281" max="1281" width="5.140625" style="2" customWidth="1"/>
    <col min="1282" max="1282" width="59.28515625" style="2" customWidth="1"/>
    <col min="1283" max="1285" width="12.42578125" style="2" customWidth="1"/>
    <col min="1286" max="1536" width="8.85546875" style="2"/>
    <col min="1537" max="1537" width="5.140625" style="2" customWidth="1"/>
    <col min="1538" max="1538" width="59.28515625" style="2" customWidth="1"/>
    <col min="1539" max="1541" width="12.42578125" style="2" customWidth="1"/>
    <col min="1542" max="1792" width="8.85546875" style="2"/>
    <col min="1793" max="1793" width="5.140625" style="2" customWidth="1"/>
    <col min="1794" max="1794" width="59.28515625" style="2" customWidth="1"/>
    <col min="1795" max="1797" width="12.42578125" style="2" customWidth="1"/>
    <col min="1798" max="2048" width="8.85546875" style="2"/>
    <col min="2049" max="2049" width="5.140625" style="2" customWidth="1"/>
    <col min="2050" max="2050" width="59.28515625" style="2" customWidth="1"/>
    <col min="2051" max="2053" width="12.42578125" style="2" customWidth="1"/>
    <col min="2054" max="2304" width="8.85546875" style="2"/>
    <col min="2305" max="2305" width="5.140625" style="2" customWidth="1"/>
    <col min="2306" max="2306" width="59.28515625" style="2" customWidth="1"/>
    <col min="2307" max="2309" width="12.42578125" style="2" customWidth="1"/>
    <col min="2310" max="2560" width="8.85546875" style="2"/>
    <col min="2561" max="2561" width="5.140625" style="2" customWidth="1"/>
    <col min="2562" max="2562" width="59.28515625" style="2" customWidth="1"/>
    <col min="2563" max="2565" width="12.42578125" style="2" customWidth="1"/>
    <col min="2566" max="2816" width="8.85546875" style="2"/>
    <col min="2817" max="2817" width="5.140625" style="2" customWidth="1"/>
    <col min="2818" max="2818" width="59.28515625" style="2" customWidth="1"/>
    <col min="2819" max="2821" width="12.42578125" style="2" customWidth="1"/>
    <col min="2822" max="3072" width="8.85546875" style="2"/>
    <col min="3073" max="3073" width="5.140625" style="2" customWidth="1"/>
    <col min="3074" max="3074" width="59.28515625" style="2" customWidth="1"/>
    <col min="3075" max="3077" width="12.42578125" style="2" customWidth="1"/>
    <col min="3078" max="3328" width="8.85546875" style="2"/>
    <col min="3329" max="3329" width="5.140625" style="2" customWidth="1"/>
    <col min="3330" max="3330" width="59.28515625" style="2" customWidth="1"/>
    <col min="3331" max="3333" width="12.42578125" style="2" customWidth="1"/>
    <col min="3334" max="3584" width="8.85546875" style="2"/>
    <col min="3585" max="3585" width="5.140625" style="2" customWidth="1"/>
    <col min="3586" max="3586" width="59.28515625" style="2" customWidth="1"/>
    <col min="3587" max="3589" width="12.42578125" style="2" customWidth="1"/>
    <col min="3590" max="3840" width="8.85546875" style="2"/>
    <col min="3841" max="3841" width="5.140625" style="2" customWidth="1"/>
    <col min="3842" max="3842" width="59.28515625" style="2" customWidth="1"/>
    <col min="3843" max="3845" width="12.42578125" style="2" customWidth="1"/>
    <col min="3846" max="4096" width="8.85546875" style="2"/>
    <col min="4097" max="4097" width="5.140625" style="2" customWidth="1"/>
    <col min="4098" max="4098" width="59.28515625" style="2" customWidth="1"/>
    <col min="4099" max="4101" width="12.42578125" style="2" customWidth="1"/>
    <col min="4102" max="4352" width="8.85546875" style="2"/>
    <col min="4353" max="4353" width="5.140625" style="2" customWidth="1"/>
    <col min="4354" max="4354" width="59.28515625" style="2" customWidth="1"/>
    <col min="4355" max="4357" width="12.42578125" style="2" customWidth="1"/>
    <col min="4358" max="4608" width="8.85546875" style="2"/>
    <col min="4609" max="4609" width="5.140625" style="2" customWidth="1"/>
    <col min="4610" max="4610" width="59.28515625" style="2" customWidth="1"/>
    <col min="4611" max="4613" width="12.42578125" style="2" customWidth="1"/>
    <col min="4614" max="4864" width="8.85546875" style="2"/>
    <col min="4865" max="4865" width="5.140625" style="2" customWidth="1"/>
    <col min="4866" max="4866" width="59.28515625" style="2" customWidth="1"/>
    <col min="4867" max="4869" width="12.42578125" style="2" customWidth="1"/>
    <col min="4870" max="5120" width="8.85546875" style="2"/>
    <col min="5121" max="5121" width="5.140625" style="2" customWidth="1"/>
    <col min="5122" max="5122" width="59.28515625" style="2" customWidth="1"/>
    <col min="5123" max="5125" width="12.42578125" style="2" customWidth="1"/>
    <col min="5126" max="5376" width="8.85546875" style="2"/>
    <col min="5377" max="5377" width="5.140625" style="2" customWidth="1"/>
    <col min="5378" max="5378" width="59.28515625" style="2" customWidth="1"/>
    <col min="5379" max="5381" width="12.42578125" style="2" customWidth="1"/>
    <col min="5382" max="5632" width="8.85546875" style="2"/>
    <col min="5633" max="5633" width="5.140625" style="2" customWidth="1"/>
    <col min="5634" max="5634" width="59.28515625" style="2" customWidth="1"/>
    <col min="5635" max="5637" width="12.42578125" style="2" customWidth="1"/>
    <col min="5638" max="5888" width="8.85546875" style="2"/>
    <col min="5889" max="5889" width="5.140625" style="2" customWidth="1"/>
    <col min="5890" max="5890" width="59.28515625" style="2" customWidth="1"/>
    <col min="5891" max="5893" width="12.42578125" style="2" customWidth="1"/>
    <col min="5894" max="6144" width="8.85546875" style="2"/>
    <col min="6145" max="6145" width="5.140625" style="2" customWidth="1"/>
    <col min="6146" max="6146" width="59.28515625" style="2" customWidth="1"/>
    <col min="6147" max="6149" width="12.42578125" style="2" customWidth="1"/>
    <col min="6150" max="6400" width="8.85546875" style="2"/>
    <col min="6401" max="6401" width="5.140625" style="2" customWidth="1"/>
    <col min="6402" max="6402" width="59.28515625" style="2" customWidth="1"/>
    <col min="6403" max="6405" width="12.42578125" style="2" customWidth="1"/>
    <col min="6406" max="6656" width="8.85546875" style="2"/>
    <col min="6657" max="6657" width="5.140625" style="2" customWidth="1"/>
    <col min="6658" max="6658" width="59.28515625" style="2" customWidth="1"/>
    <col min="6659" max="6661" width="12.42578125" style="2" customWidth="1"/>
    <col min="6662" max="6912" width="8.85546875" style="2"/>
    <col min="6913" max="6913" width="5.140625" style="2" customWidth="1"/>
    <col min="6914" max="6914" width="59.28515625" style="2" customWidth="1"/>
    <col min="6915" max="6917" width="12.42578125" style="2" customWidth="1"/>
    <col min="6918" max="7168" width="8.85546875" style="2"/>
    <col min="7169" max="7169" width="5.140625" style="2" customWidth="1"/>
    <col min="7170" max="7170" width="59.28515625" style="2" customWidth="1"/>
    <col min="7171" max="7173" width="12.42578125" style="2" customWidth="1"/>
    <col min="7174" max="7424" width="8.85546875" style="2"/>
    <col min="7425" max="7425" width="5.140625" style="2" customWidth="1"/>
    <col min="7426" max="7426" width="59.28515625" style="2" customWidth="1"/>
    <col min="7427" max="7429" width="12.42578125" style="2" customWidth="1"/>
    <col min="7430" max="7680" width="8.85546875" style="2"/>
    <col min="7681" max="7681" width="5.140625" style="2" customWidth="1"/>
    <col min="7682" max="7682" width="59.28515625" style="2" customWidth="1"/>
    <col min="7683" max="7685" width="12.42578125" style="2" customWidth="1"/>
    <col min="7686" max="7936" width="8.85546875" style="2"/>
    <col min="7937" max="7937" width="5.140625" style="2" customWidth="1"/>
    <col min="7938" max="7938" width="59.28515625" style="2" customWidth="1"/>
    <col min="7939" max="7941" width="12.42578125" style="2" customWidth="1"/>
    <col min="7942" max="8192" width="8.85546875" style="2"/>
    <col min="8193" max="8193" width="5.140625" style="2" customWidth="1"/>
    <col min="8194" max="8194" width="59.28515625" style="2" customWidth="1"/>
    <col min="8195" max="8197" width="12.42578125" style="2" customWidth="1"/>
    <col min="8198" max="8448" width="8.85546875" style="2"/>
    <col min="8449" max="8449" width="5.140625" style="2" customWidth="1"/>
    <col min="8450" max="8450" width="59.28515625" style="2" customWidth="1"/>
    <col min="8451" max="8453" width="12.42578125" style="2" customWidth="1"/>
    <col min="8454" max="8704" width="8.85546875" style="2"/>
    <col min="8705" max="8705" width="5.140625" style="2" customWidth="1"/>
    <col min="8706" max="8706" width="59.28515625" style="2" customWidth="1"/>
    <col min="8707" max="8709" width="12.42578125" style="2" customWidth="1"/>
    <col min="8710" max="8960" width="8.85546875" style="2"/>
    <col min="8961" max="8961" width="5.140625" style="2" customWidth="1"/>
    <col min="8962" max="8962" width="59.28515625" style="2" customWidth="1"/>
    <col min="8963" max="8965" width="12.42578125" style="2" customWidth="1"/>
    <col min="8966" max="9216" width="8.85546875" style="2"/>
    <col min="9217" max="9217" width="5.140625" style="2" customWidth="1"/>
    <col min="9218" max="9218" width="59.28515625" style="2" customWidth="1"/>
    <col min="9219" max="9221" width="12.42578125" style="2" customWidth="1"/>
    <col min="9222" max="9472" width="8.85546875" style="2"/>
    <col min="9473" max="9473" width="5.140625" style="2" customWidth="1"/>
    <col min="9474" max="9474" width="59.28515625" style="2" customWidth="1"/>
    <col min="9475" max="9477" width="12.42578125" style="2" customWidth="1"/>
    <col min="9478" max="9728" width="8.85546875" style="2"/>
    <col min="9729" max="9729" width="5.140625" style="2" customWidth="1"/>
    <col min="9730" max="9730" width="59.28515625" style="2" customWidth="1"/>
    <col min="9731" max="9733" width="12.42578125" style="2" customWidth="1"/>
    <col min="9734" max="9984" width="8.85546875" style="2"/>
    <col min="9985" max="9985" width="5.140625" style="2" customWidth="1"/>
    <col min="9986" max="9986" width="59.28515625" style="2" customWidth="1"/>
    <col min="9987" max="9989" width="12.42578125" style="2" customWidth="1"/>
    <col min="9990" max="10240" width="8.85546875" style="2"/>
    <col min="10241" max="10241" width="5.140625" style="2" customWidth="1"/>
    <col min="10242" max="10242" width="59.28515625" style="2" customWidth="1"/>
    <col min="10243" max="10245" width="12.42578125" style="2" customWidth="1"/>
    <col min="10246" max="10496" width="8.85546875" style="2"/>
    <col min="10497" max="10497" width="5.140625" style="2" customWidth="1"/>
    <col min="10498" max="10498" width="59.28515625" style="2" customWidth="1"/>
    <col min="10499" max="10501" width="12.42578125" style="2" customWidth="1"/>
    <col min="10502" max="10752" width="8.85546875" style="2"/>
    <col min="10753" max="10753" width="5.140625" style="2" customWidth="1"/>
    <col min="10754" max="10754" width="59.28515625" style="2" customWidth="1"/>
    <col min="10755" max="10757" width="12.42578125" style="2" customWidth="1"/>
    <col min="10758" max="11008" width="8.85546875" style="2"/>
    <col min="11009" max="11009" width="5.140625" style="2" customWidth="1"/>
    <col min="11010" max="11010" width="59.28515625" style="2" customWidth="1"/>
    <col min="11011" max="11013" width="12.42578125" style="2" customWidth="1"/>
    <col min="11014" max="11264" width="8.85546875" style="2"/>
    <col min="11265" max="11265" width="5.140625" style="2" customWidth="1"/>
    <col min="11266" max="11266" width="59.28515625" style="2" customWidth="1"/>
    <col min="11267" max="11269" width="12.42578125" style="2" customWidth="1"/>
    <col min="11270" max="11520" width="8.85546875" style="2"/>
    <col min="11521" max="11521" width="5.140625" style="2" customWidth="1"/>
    <col min="11522" max="11522" width="59.28515625" style="2" customWidth="1"/>
    <col min="11523" max="11525" width="12.42578125" style="2" customWidth="1"/>
    <col min="11526" max="11776" width="8.85546875" style="2"/>
    <col min="11777" max="11777" width="5.140625" style="2" customWidth="1"/>
    <col min="11778" max="11778" width="59.28515625" style="2" customWidth="1"/>
    <col min="11779" max="11781" width="12.42578125" style="2" customWidth="1"/>
    <col min="11782" max="12032" width="8.85546875" style="2"/>
    <col min="12033" max="12033" width="5.140625" style="2" customWidth="1"/>
    <col min="12034" max="12034" width="59.28515625" style="2" customWidth="1"/>
    <col min="12035" max="12037" width="12.42578125" style="2" customWidth="1"/>
    <col min="12038" max="12288" width="8.85546875" style="2"/>
    <col min="12289" max="12289" width="5.140625" style="2" customWidth="1"/>
    <col min="12290" max="12290" width="59.28515625" style="2" customWidth="1"/>
    <col min="12291" max="12293" width="12.42578125" style="2" customWidth="1"/>
    <col min="12294" max="12544" width="8.85546875" style="2"/>
    <col min="12545" max="12545" width="5.140625" style="2" customWidth="1"/>
    <col min="12546" max="12546" width="59.28515625" style="2" customWidth="1"/>
    <col min="12547" max="12549" width="12.42578125" style="2" customWidth="1"/>
    <col min="12550" max="12800" width="8.85546875" style="2"/>
    <col min="12801" max="12801" width="5.140625" style="2" customWidth="1"/>
    <col min="12802" max="12802" width="59.28515625" style="2" customWidth="1"/>
    <col min="12803" max="12805" width="12.42578125" style="2" customWidth="1"/>
    <col min="12806" max="13056" width="8.85546875" style="2"/>
    <col min="13057" max="13057" width="5.140625" style="2" customWidth="1"/>
    <col min="13058" max="13058" width="59.28515625" style="2" customWidth="1"/>
    <col min="13059" max="13061" width="12.42578125" style="2" customWidth="1"/>
    <col min="13062" max="13312" width="8.85546875" style="2"/>
    <col min="13313" max="13313" width="5.140625" style="2" customWidth="1"/>
    <col min="13314" max="13314" width="59.28515625" style="2" customWidth="1"/>
    <col min="13315" max="13317" width="12.42578125" style="2" customWidth="1"/>
    <col min="13318" max="13568" width="8.85546875" style="2"/>
    <col min="13569" max="13569" width="5.140625" style="2" customWidth="1"/>
    <col min="13570" max="13570" width="59.28515625" style="2" customWidth="1"/>
    <col min="13571" max="13573" width="12.42578125" style="2" customWidth="1"/>
    <col min="13574" max="13824" width="8.85546875" style="2"/>
    <col min="13825" max="13825" width="5.140625" style="2" customWidth="1"/>
    <col min="13826" max="13826" width="59.28515625" style="2" customWidth="1"/>
    <col min="13827" max="13829" width="12.42578125" style="2" customWidth="1"/>
    <col min="13830" max="14080" width="8.85546875" style="2"/>
    <col min="14081" max="14081" width="5.140625" style="2" customWidth="1"/>
    <col min="14082" max="14082" width="59.28515625" style="2" customWidth="1"/>
    <col min="14083" max="14085" width="12.42578125" style="2" customWidth="1"/>
    <col min="14086" max="14336" width="8.85546875" style="2"/>
    <col min="14337" max="14337" width="5.140625" style="2" customWidth="1"/>
    <col min="14338" max="14338" width="59.28515625" style="2" customWidth="1"/>
    <col min="14339" max="14341" width="12.42578125" style="2" customWidth="1"/>
    <col min="14342" max="14592" width="8.85546875" style="2"/>
    <col min="14593" max="14593" width="5.140625" style="2" customWidth="1"/>
    <col min="14594" max="14594" width="59.28515625" style="2" customWidth="1"/>
    <col min="14595" max="14597" width="12.42578125" style="2" customWidth="1"/>
    <col min="14598" max="14848" width="8.85546875" style="2"/>
    <col min="14849" max="14849" width="5.140625" style="2" customWidth="1"/>
    <col min="14850" max="14850" width="59.28515625" style="2" customWidth="1"/>
    <col min="14851" max="14853" width="12.42578125" style="2" customWidth="1"/>
    <col min="14854" max="15104" width="8.85546875" style="2"/>
    <col min="15105" max="15105" width="5.140625" style="2" customWidth="1"/>
    <col min="15106" max="15106" width="59.28515625" style="2" customWidth="1"/>
    <col min="15107" max="15109" width="12.42578125" style="2" customWidth="1"/>
    <col min="15110" max="15360" width="8.85546875" style="2"/>
    <col min="15361" max="15361" width="5.140625" style="2" customWidth="1"/>
    <col min="15362" max="15362" width="59.28515625" style="2" customWidth="1"/>
    <col min="15363" max="15365" width="12.42578125" style="2" customWidth="1"/>
    <col min="15366" max="15616" width="8.85546875" style="2"/>
    <col min="15617" max="15617" width="5.140625" style="2" customWidth="1"/>
    <col min="15618" max="15618" width="59.28515625" style="2" customWidth="1"/>
    <col min="15619" max="15621" width="12.42578125" style="2" customWidth="1"/>
    <col min="15622" max="15872" width="8.85546875" style="2"/>
    <col min="15873" max="15873" width="5.140625" style="2" customWidth="1"/>
    <col min="15874" max="15874" width="59.28515625" style="2" customWidth="1"/>
    <col min="15875" max="15877" width="12.42578125" style="2" customWidth="1"/>
    <col min="15878" max="16128" width="8.85546875" style="2"/>
    <col min="16129" max="16129" width="5.140625" style="2" customWidth="1"/>
    <col min="16130" max="16130" width="59.28515625" style="2" customWidth="1"/>
    <col min="16131" max="16133" width="12.42578125" style="2" customWidth="1"/>
    <col min="16134" max="16384" width="8.85546875" style="2"/>
  </cols>
  <sheetData>
    <row r="5" spans="1:11" ht="15" x14ac:dyDescent="0.25">
      <c r="A5" s="1" t="s">
        <v>22</v>
      </c>
    </row>
    <row r="7" spans="1:11" s="5" customFormat="1" ht="22.5" x14ac:dyDescent="0.25">
      <c r="A7" s="4" t="s">
        <v>112</v>
      </c>
      <c r="C7" s="6"/>
      <c r="D7" s="6"/>
      <c r="E7" s="6"/>
      <c r="F7" s="6"/>
      <c r="G7" s="6"/>
      <c r="H7" s="6"/>
      <c r="I7" s="6"/>
      <c r="J7" s="6"/>
      <c r="K7" s="6"/>
    </row>
    <row r="9" spans="1:11" s="7" customFormat="1" ht="13.9" customHeight="1" x14ac:dyDescent="0.25">
      <c r="A9" s="20"/>
      <c r="B9" s="20"/>
      <c r="C9" s="162" t="s">
        <v>21</v>
      </c>
      <c r="D9" s="163"/>
      <c r="E9" s="163"/>
      <c r="F9" s="164" t="s">
        <v>20</v>
      </c>
      <c r="G9" s="165"/>
      <c r="H9" s="165"/>
      <c r="I9" s="162" t="s">
        <v>19</v>
      </c>
      <c r="J9" s="163"/>
      <c r="K9" s="163"/>
    </row>
    <row r="10" spans="1:11" s="7" customFormat="1" ht="44.65" customHeight="1" x14ac:dyDescent="0.25">
      <c r="A10" s="21"/>
      <c r="B10" s="21"/>
      <c r="C10" s="22" t="s">
        <v>107</v>
      </c>
      <c r="D10" s="22" t="s">
        <v>108</v>
      </c>
      <c r="E10" s="22" t="s">
        <v>5</v>
      </c>
      <c r="F10" s="65" t="s">
        <v>107</v>
      </c>
      <c r="G10" s="65" t="s">
        <v>108</v>
      </c>
      <c r="H10" s="65" t="s">
        <v>5</v>
      </c>
      <c r="I10" s="22" t="s">
        <v>107</v>
      </c>
      <c r="J10" s="22" t="s">
        <v>108</v>
      </c>
      <c r="K10" s="22" t="s">
        <v>5</v>
      </c>
    </row>
    <row r="11" spans="1:11" s="7" customFormat="1" ht="11.1" customHeight="1" x14ac:dyDescent="0.25">
      <c r="A11" s="71" t="s">
        <v>23</v>
      </c>
      <c r="B11" s="72" t="s">
        <v>6</v>
      </c>
      <c r="C11" s="62"/>
      <c r="D11" s="62"/>
      <c r="E11" s="62"/>
      <c r="F11" s="66"/>
      <c r="G11" s="66"/>
      <c r="H11" s="66"/>
      <c r="I11" s="62"/>
      <c r="J11" s="62"/>
      <c r="K11" s="62"/>
    </row>
    <row r="12" spans="1:11" s="7" customFormat="1" ht="11.1" customHeight="1" x14ac:dyDescent="0.25">
      <c r="A12" s="23" t="s">
        <v>24</v>
      </c>
      <c r="B12" s="23" t="s">
        <v>7</v>
      </c>
      <c r="C12" s="24">
        <v>21796100</v>
      </c>
      <c r="D12" s="24">
        <v>8941217.1899999976</v>
      </c>
      <c r="E12" s="24">
        <v>30737317.189999998</v>
      </c>
      <c r="F12" s="24">
        <v>21670000</v>
      </c>
      <c r="G12" s="24">
        <v>1999754.5099999998</v>
      </c>
      <c r="H12" s="24">
        <v>23669754.510000002</v>
      </c>
      <c r="I12" s="24">
        <v>21670000</v>
      </c>
      <c r="J12" s="24">
        <v>1366321.7200000002</v>
      </c>
      <c r="K12" s="24">
        <v>23036321.720000003</v>
      </c>
    </row>
    <row r="13" spans="1:11" s="7" customFormat="1" ht="11.1" customHeight="1" x14ac:dyDescent="0.25">
      <c r="A13" s="25" t="s">
        <v>25</v>
      </c>
      <c r="B13" s="26" t="s">
        <v>26</v>
      </c>
      <c r="C13" s="27">
        <v>21670000</v>
      </c>
      <c r="D13" s="27">
        <v>152547.77000000002</v>
      </c>
      <c r="E13" s="27">
        <v>21822547.77</v>
      </c>
      <c r="F13" s="27">
        <v>21670000</v>
      </c>
      <c r="G13" s="27">
        <v>0</v>
      </c>
      <c r="H13" s="27">
        <v>21670000</v>
      </c>
      <c r="I13" s="27">
        <v>21670000</v>
      </c>
      <c r="J13" s="27">
        <v>0</v>
      </c>
      <c r="K13" s="27">
        <v>21670000</v>
      </c>
    </row>
    <row r="14" spans="1:11" s="7" customFormat="1" ht="11.1" customHeight="1" x14ac:dyDescent="0.25">
      <c r="A14" s="25" t="s">
        <v>27</v>
      </c>
      <c r="B14" s="26" t="s">
        <v>28</v>
      </c>
      <c r="C14" s="27">
        <v>0</v>
      </c>
      <c r="D14" s="27">
        <v>1117786.05</v>
      </c>
      <c r="E14" s="27">
        <v>1117786.05</v>
      </c>
      <c r="F14" s="27">
        <v>0</v>
      </c>
      <c r="G14" s="27">
        <v>251325.14</v>
      </c>
      <c r="H14" s="27">
        <v>251325.14</v>
      </c>
      <c r="I14" s="27">
        <v>0</v>
      </c>
      <c r="J14" s="27">
        <v>185430.85</v>
      </c>
      <c r="K14" s="27">
        <v>185430.85</v>
      </c>
    </row>
    <row r="15" spans="1:11" s="7" customFormat="1" ht="11.1" customHeight="1" x14ac:dyDescent="0.25">
      <c r="A15" s="25" t="s">
        <v>29</v>
      </c>
      <c r="B15" s="26" t="s">
        <v>30</v>
      </c>
      <c r="C15" s="27">
        <v>126100</v>
      </c>
      <c r="D15" s="27">
        <v>7670883.3699999982</v>
      </c>
      <c r="E15" s="27">
        <v>7796983.3699999982</v>
      </c>
      <c r="F15" s="27">
        <v>0</v>
      </c>
      <c r="G15" s="27">
        <v>1748429.3699999999</v>
      </c>
      <c r="H15" s="27">
        <v>1748429.3699999999</v>
      </c>
      <c r="I15" s="27">
        <v>0</v>
      </c>
      <c r="J15" s="27">
        <v>1180890.8700000001</v>
      </c>
      <c r="K15" s="27">
        <v>1180890.8700000001</v>
      </c>
    </row>
    <row r="16" spans="1:11" s="7" customFormat="1" ht="11.1" customHeight="1" x14ac:dyDescent="0.25">
      <c r="A16" s="23" t="s">
        <v>31</v>
      </c>
      <c r="B16" s="23" t="s">
        <v>8</v>
      </c>
      <c r="C16" s="24">
        <v>96166300</v>
      </c>
      <c r="D16" s="24">
        <v>5433770.0399999991</v>
      </c>
      <c r="E16" s="24">
        <v>101600070.03999999</v>
      </c>
      <c r="F16" s="24">
        <v>94921900</v>
      </c>
      <c r="G16" s="24">
        <v>3375817.97</v>
      </c>
      <c r="H16" s="24">
        <v>98297717.969999999</v>
      </c>
      <c r="I16" s="24">
        <v>94137200</v>
      </c>
      <c r="J16" s="24">
        <v>3022223.3599999999</v>
      </c>
      <c r="K16" s="24">
        <v>97159423.359999999</v>
      </c>
    </row>
    <row r="17" spans="1:11" s="7" customFormat="1" ht="11.1" customHeight="1" x14ac:dyDescent="0.25">
      <c r="A17" s="25" t="s">
        <v>25</v>
      </c>
      <c r="B17" s="26" t="s">
        <v>32</v>
      </c>
      <c r="C17" s="27">
        <v>87089000</v>
      </c>
      <c r="D17" s="27">
        <v>3404452.7600000002</v>
      </c>
      <c r="E17" s="27">
        <v>90493452.760000005</v>
      </c>
      <c r="F17" s="27">
        <v>86814000</v>
      </c>
      <c r="G17" s="27">
        <v>3014785.2</v>
      </c>
      <c r="H17" s="27">
        <v>89828785.200000003</v>
      </c>
      <c r="I17" s="27">
        <v>86655600</v>
      </c>
      <c r="J17" s="27">
        <v>3000000</v>
      </c>
      <c r="K17" s="27">
        <v>89655600</v>
      </c>
    </row>
    <row r="18" spans="1:11" s="7" customFormat="1" ht="11.1" customHeight="1" x14ac:dyDescent="0.25">
      <c r="A18" s="25" t="s">
        <v>27</v>
      </c>
      <c r="B18" s="26" t="s">
        <v>33</v>
      </c>
      <c r="C18" s="27">
        <v>5704200</v>
      </c>
      <c r="D18" s="27">
        <v>808172.93</v>
      </c>
      <c r="E18" s="27">
        <v>6512372.9299999997</v>
      </c>
      <c r="F18" s="27">
        <v>5448900</v>
      </c>
      <c r="G18" s="27">
        <v>245000</v>
      </c>
      <c r="H18" s="27">
        <v>5693900</v>
      </c>
      <c r="I18" s="27">
        <v>5603500</v>
      </c>
      <c r="J18" s="27">
        <v>0</v>
      </c>
      <c r="K18" s="27">
        <v>5603500</v>
      </c>
    </row>
    <row r="19" spans="1:11" s="7" customFormat="1" ht="11.1" customHeight="1" x14ac:dyDescent="0.25">
      <c r="A19" s="25" t="s">
        <v>29</v>
      </c>
      <c r="B19" s="26" t="s">
        <v>34</v>
      </c>
      <c r="C19" s="27">
        <v>15800</v>
      </c>
      <c r="D19" s="27">
        <v>52993.67</v>
      </c>
      <c r="E19" s="27">
        <v>68793.67</v>
      </c>
      <c r="F19" s="27">
        <v>0</v>
      </c>
      <c r="G19" s="27">
        <v>40926.379999999997</v>
      </c>
      <c r="H19" s="27">
        <v>40926.379999999997</v>
      </c>
      <c r="I19" s="27">
        <v>0</v>
      </c>
      <c r="J19" s="27">
        <v>0</v>
      </c>
      <c r="K19" s="27">
        <v>0</v>
      </c>
    </row>
    <row r="20" spans="1:11" s="7" customFormat="1" ht="11.1" customHeight="1" x14ac:dyDescent="0.25">
      <c r="A20" s="25" t="s">
        <v>35</v>
      </c>
      <c r="B20" s="26" t="s">
        <v>111</v>
      </c>
      <c r="C20" s="27">
        <v>573600</v>
      </c>
      <c r="D20" s="27">
        <v>372197.10000000003</v>
      </c>
      <c r="E20" s="27">
        <v>945797.10000000009</v>
      </c>
      <c r="F20" s="27">
        <v>287600</v>
      </c>
      <c r="G20" s="27">
        <v>0</v>
      </c>
      <c r="H20" s="27">
        <v>287600</v>
      </c>
      <c r="I20" s="27">
        <v>0</v>
      </c>
      <c r="J20" s="27">
        <v>0</v>
      </c>
      <c r="K20" s="27">
        <v>0</v>
      </c>
    </row>
    <row r="21" spans="1:11" s="7" customFormat="1" ht="11.1" customHeight="1" x14ac:dyDescent="0.25">
      <c r="A21" s="25" t="s">
        <v>36</v>
      </c>
      <c r="B21" s="26" t="s">
        <v>37</v>
      </c>
      <c r="C21" s="27">
        <v>596300</v>
      </c>
      <c r="D21" s="27">
        <v>28569.29</v>
      </c>
      <c r="E21" s="27">
        <v>624869.29</v>
      </c>
      <c r="F21" s="27">
        <v>449500</v>
      </c>
      <c r="G21" s="27">
        <v>0</v>
      </c>
      <c r="H21" s="27">
        <v>449500</v>
      </c>
      <c r="I21" s="27">
        <v>263500</v>
      </c>
      <c r="J21" s="27">
        <v>0</v>
      </c>
      <c r="K21" s="27">
        <v>263500</v>
      </c>
    </row>
    <row r="22" spans="1:11" s="7" customFormat="1" ht="11.1" customHeight="1" x14ac:dyDescent="0.25">
      <c r="A22" s="25" t="s">
        <v>38</v>
      </c>
      <c r="B22" s="26" t="s">
        <v>39</v>
      </c>
      <c r="C22" s="27">
        <v>969100</v>
      </c>
      <c r="D22" s="27">
        <v>155037.10000000003</v>
      </c>
      <c r="E22" s="27">
        <v>1124137.1000000001</v>
      </c>
      <c r="F22" s="27">
        <v>830100</v>
      </c>
      <c r="G22" s="27">
        <v>51853.74</v>
      </c>
      <c r="H22" s="27">
        <v>881953.74</v>
      </c>
      <c r="I22" s="27">
        <v>674600</v>
      </c>
      <c r="J22" s="27">
        <v>19723.36</v>
      </c>
      <c r="K22" s="27">
        <v>694323.36</v>
      </c>
    </row>
    <row r="23" spans="1:11" s="7" customFormat="1" ht="11.1" customHeight="1" x14ac:dyDescent="0.25">
      <c r="A23" s="25" t="s">
        <v>40</v>
      </c>
      <c r="B23" s="26" t="s">
        <v>41</v>
      </c>
      <c r="C23" s="27">
        <v>1218300</v>
      </c>
      <c r="D23" s="27">
        <v>612347.18999999994</v>
      </c>
      <c r="E23" s="27">
        <v>1830647.19</v>
      </c>
      <c r="F23" s="27">
        <v>1091800</v>
      </c>
      <c r="G23" s="27">
        <v>23252.65</v>
      </c>
      <c r="H23" s="27">
        <v>1115052.6499999999</v>
      </c>
      <c r="I23" s="27">
        <v>940000</v>
      </c>
      <c r="J23" s="27">
        <v>2500</v>
      </c>
      <c r="K23" s="27">
        <v>942500</v>
      </c>
    </row>
    <row r="24" spans="1:11" s="7" customFormat="1" ht="11.1" customHeight="1" x14ac:dyDescent="0.25">
      <c r="A24" s="23" t="s">
        <v>42</v>
      </c>
      <c r="B24" s="23" t="s">
        <v>43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</row>
    <row r="25" spans="1:11" s="7" customFormat="1" ht="11.1" customHeight="1" x14ac:dyDescent="0.25">
      <c r="A25" s="23" t="s">
        <v>44</v>
      </c>
      <c r="B25" s="23" t="s">
        <v>45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  <c r="H25" s="24">
        <v>0</v>
      </c>
      <c r="I25" s="24">
        <v>0</v>
      </c>
      <c r="J25" s="24">
        <v>0</v>
      </c>
      <c r="K25" s="24">
        <v>0</v>
      </c>
    </row>
    <row r="26" spans="1:11" s="7" customFormat="1" ht="11.1" customHeight="1" x14ac:dyDescent="0.25">
      <c r="A26" s="23" t="s">
        <v>46</v>
      </c>
      <c r="B26" s="23" t="s">
        <v>9</v>
      </c>
      <c r="C26" s="24">
        <v>265300</v>
      </c>
      <c r="D26" s="24">
        <v>14000</v>
      </c>
      <c r="E26" s="24">
        <v>279300</v>
      </c>
      <c r="F26" s="24">
        <v>265300</v>
      </c>
      <c r="G26" s="24">
        <v>0</v>
      </c>
      <c r="H26" s="24">
        <v>265300</v>
      </c>
      <c r="I26" s="24">
        <v>265300</v>
      </c>
      <c r="J26" s="24">
        <v>0</v>
      </c>
      <c r="K26" s="24">
        <v>265300</v>
      </c>
    </row>
    <row r="27" spans="1:11" s="7" customFormat="1" ht="11.1" customHeight="1" x14ac:dyDescent="0.25">
      <c r="A27" s="23" t="s">
        <v>47</v>
      </c>
      <c r="B27" s="23" t="s">
        <v>48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  <c r="H27" s="24">
        <v>0</v>
      </c>
      <c r="I27" s="24">
        <v>0</v>
      </c>
      <c r="J27" s="24">
        <v>0</v>
      </c>
      <c r="K27" s="24">
        <v>0</v>
      </c>
    </row>
    <row r="28" spans="1:11" s="7" customFormat="1" ht="11.1" customHeight="1" x14ac:dyDescent="0.25">
      <c r="A28" s="23" t="s">
        <v>49</v>
      </c>
      <c r="B28" s="23" t="s">
        <v>50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>
        <v>0</v>
      </c>
      <c r="K28" s="24">
        <v>0</v>
      </c>
    </row>
    <row r="29" spans="1:11" s="7" customFormat="1" ht="11.1" customHeight="1" x14ac:dyDescent="0.25">
      <c r="A29" s="28"/>
      <c r="B29" s="29" t="s">
        <v>51</v>
      </c>
      <c r="C29" s="30">
        <v>118227700</v>
      </c>
      <c r="D29" s="30">
        <v>14388987.229999997</v>
      </c>
      <c r="E29" s="30">
        <v>132616687.22999999</v>
      </c>
      <c r="F29" s="70">
        <v>116857200</v>
      </c>
      <c r="G29" s="70">
        <v>5375572.4800000004</v>
      </c>
      <c r="H29" s="70">
        <v>122232772.48</v>
      </c>
      <c r="I29" s="30">
        <v>116072500</v>
      </c>
      <c r="J29" s="30">
        <v>4388545.08</v>
      </c>
      <c r="K29" s="30">
        <v>120461045.08</v>
      </c>
    </row>
    <row r="30" spans="1:11" s="7" customFormat="1" ht="11.1" customHeight="1" x14ac:dyDescent="0.25">
      <c r="A30" s="71" t="s">
        <v>52</v>
      </c>
      <c r="B30" s="72" t="s">
        <v>10</v>
      </c>
      <c r="C30" s="62"/>
      <c r="D30" s="62"/>
      <c r="E30" s="62"/>
      <c r="F30" s="66"/>
      <c r="G30" s="66"/>
      <c r="H30" s="66"/>
      <c r="I30" s="62"/>
      <c r="J30" s="62"/>
      <c r="K30" s="62"/>
    </row>
    <row r="31" spans="1:11" s="7" customFormat="1" ht="11.1" customHeight="1" x14ac:dyDescent="0.25">
      <c r="A31" s="23" t="s">
        <v>53</v>
      </c>
      <c r="B31" s="23" t="s">
        <v>11</v>
      </c>
      <c r="C31" s="24">
        <v>71954900</v>
      </c>
      <c r="D31" s="24">
        <v>12588145.733473288</v>
      </c>
      <c r="E31" s="24">
        <v>84543045.733473286</v>
      </c>
      <c r="F31" s="24">
        <v>74046500</v>
      </c>
      <c r="G31" s="24">
        <v>4465003.6684076898</v>
      </c>
      <c r="H31" s="24">
        <v>78511503.668407694</v>
      </c>
      <c r="I31" s="24">
        <v>75887100</v>
      </c>
      <c r="J31" s="24">
        <v>3510132.8189215497</v>
      </c>
      <c r="K31" s="24">
        <v>79397232.818921551</v>
      </c>
    </row>
    <row r="32" spans="1:11" s="7" customFormat="1" ht="11.1" customHeight="1" x14ac:dyDescent="0.25">
      <c r="A32" s="25" t="s">
        <v>25</v>
      </c>
      <c r="B32" s="26" t="s">
        <v>54</v>
      </c>
      <c r="C32" s="27">
        <v>52893900</v>
      </c>
      <c r="D32" s="27">
        <v>12515369.333939001</v>
      </c>
      <c r="E32" s="27">
        <v>65409269.333939001</v>
      </c>
      <c r="F32" s="27">
        <v>54879700</v>
      </c>
      <c r="G32" s="27">
        <v>4465003.6684076898</v>
      </c>
      <c r="H32" s="27">
        <v>59344703.668407694</v>
      </c>
      <c r="I32" s="27">
        <v>56828100</v>
      </c>
      <c r="J32" s="27">
        <v>3510132.8189215497</v>
      </c>
      <c r="K32" s="27">
        <v>60338232.818921551</v>
      </c>
    </row>
    <row r="33" spans="1:11" s="7" customFormat="1" ht="11.1" customHeight="1" x14ac:dyDescent="0.25">
      <c r="A33" s="31" t="s">
        <v>55</v>
      </c>
      <c r="B33" s="26" t="s">
        <v>56</v>
      </c>
      <c r="C33" s="27">
        <v>49691000</v>
      </c>
      <c r="D33" s="27">
        <v>3215578.1045939</v>
      </c>
      <c r="E33" s="27">
        <v>52906578.104593903</v>
      </c>
      <c r="F33" s="27">
        <v>52039100</v>
      </c>
      <c r="G33" s="27">
        <v>1256083.163740769</v>
      </c>
      <c r="H33" s="27">
        <v>53295183.163740769</v>
      </c>
      <c r="I33" s="27">
        <v>54025400</v>
      </c>
      <c r="J33" s="27">
        <v>1024150.362622155</v>
      </c>
      <c r="K33" s="27">
        <v>55049550.362622157</v>
      </c>
    </row>
    <row r="34" spans="1:11" s="7" customFormat="1" ht="11.1" customHeight="1" x14ac:dyDescent="0.25">
      <c r="A34" s="31" t="s">
        <v>57</v>
      </c>
      <c r="B34" s="26" t="s">
        <v>58</v>
      </c>
      <c r="C34" s="27">
        <v>878700</v>
      </c>
      <c r="D34" s="27">
        <v>8731470.6542184558</v>
      </c>
      <c r="E34" s="27">
        <v>9610170.6542184558</v>
      </c>
      <c r="F34" s="27">
        <v>543400</v>
      </c>
      <c r="G34" s="27">
        <v>3012819.8071594979</v>
      </c>
      <c r="H34" s="27">
        <v>3556219.8071594979</v>
      </c>
      <c r="I34" s="27">
        <v>489500</v>
      </c>
      <c r="J34" s="27">
        <v>2334061.3061922095</v>
      </c>
      <c r="K34" s="27">
        <v>2823561.3061922095</v>
      </c>
    </row>
    <row r="35" spans="1:11" s="7" customFormat="1" ht="11.1" customHeight="1" x14ac:dyDescent="0.25">
      <c r="A35" s="31" t="s">
        <v>59</v>
      </c>
      <c r="B35" s="26" t="s">
        <v>60</v>
      </c>
      <c r="C35" s="27">
        <v>950000</v>
      </c>
      <c r="D35" s="27">
        <v>5166.5506829695005</v>
      </c>
      <c r="E35" s="27">
        <v>955166.55068296951</v>
      </c>
      <c r="F35" s="27">
        <v>923000</v>
      </c>
      <c r="G35" s="27">
        <v>1782.7336137038451</v>
      </c>
      <c r="H35" s="27">
        <v>924782.73361370387</v>
      </c>
      <c r="I35" s="27">
        <v>939000</v>
      </c>
      <c r="J35" s="27">
        <v>1381.1013646107749</v>
      </c>
      <c r="K35" s="27">
        <v>940381.10136461072</v>
      </c>
    </row>
    <row r="36" spans="1:11" s="7" customFormat="1" ht="11.1" customHeight="1" x14ac:dyDescent="0.25">
      <c r="A36" s="31" t="s">
        <v>61</v>
      </c>
      <c r="B36" s="26" t="s">
        <v>62</v>
      </c>
      <c r="C36" s="27">
        <v>1260200</v>
      </c>
      <c r="D36" s="27">
        <v>30999.304097817003</v>
      </c>
      <c r="E36" s="27">
        <v>1291199.304097817</v>
      </c>
      <c r="F36" s="27">
        <v>1260200</v>
      </c>
      <c r="G36" s="27">
        <v>10696.401682223071</v>
      </c>
      <c r="H36" s="27">
        <v>1270896.401682223</v>
      </c>
      <c r="I36" s="27">
        <v>1260200</v>
      </c>
      <c r="J36" s="27">
        <v>8286.6081876646494</v>
      </c>
      <c r="K36" s="27">
        <v>1268486.6081876648</v>
      </c>
    </row>
    <row r="37" spans="1:11" s="7" customFormat="1" ht="11.1" customHeight="1" x14ac:dyDescent="0.25">
      <c r="A37" s="31" t="s">
        <v>63</v>
      </c>
      <c r="B37" s="26" t="s">
        <v>64</v>
      </c>
      <c r="C37" s="27">
        <v>114000</v>
      </c>
      <c r="D37" s="27">
        <v>532154.72034585848</v>
      </c>
      <c r="E37" s="27">
        <v>646154.72034585848</v>
      </c>
      <c r="F37" s="27">
        <v>114000</v>
      </c>
      <c r="G37" s="27">
        <v>183621.56221149603</v>
      </c>
      <c r="H37" s="27">
        <v>297621.56221149606</v>
      </c>
      <c r="I37" s="27">
        <v>114000</v>
      </c>
      <c r="J37" s="27">
        <v>142253.44055490982</v>
      </c>
      <c r="K37" s="27">
        <v>256253.44055490982</v>
      </c>
    </row>
    <row r="38" spans="1:11" s="7" customFormat="1" ht="11.1" customHeight="1" x14ac:dyDescent="0.25">
      <c r="A38" s="25" t="s">
        <v>27</v>
      </c>
      <c r="B38" s="26" t="s">
        <v>65</v>
      </c>
      <c r="C38" s="27">
        <v>19061000</v>
      </c>
      <c r="D38" s="27">
        <v>72776.399534287848</v>
      </c>
      <c r="E38" s="27">
        <v>19133776.399534289</v>
      </c>
      <c r="F38" s="27">
        <v>19166800</v>
      </c>
      <c r="G38" s="27">
        <v>0</v>
      </c>
      <c r="H38" s="27">
        <v>19166800</v>
      </c>
      <c r="I38" s="27">
        <v>19059000</v>
      </c>
      <c r="J38" s="27">
        <v>0</v>
      </c>
      <c r="K38" s="27">
        <v>19059000</v>
      </c>
    </row>
    <row r="39" spans="1:11" s="7" customFormat="1" ht="11.1" customHeight="1" x14ac:dyDescent="0.25">
      <c r="A39" s="23" t="s">
        <v>66</v>
      </c>
      <c r="B39" s="23" t="s">
        <v>0</v>
      </c>
      <c r="C39" s="24">
        <v>39682000</v>
      </c>
      <c r="D39" s="24">
        <v>9555667.9305000007</v>
      </c>
      <c r="E39" s="24">
        <v>49237667.930500001</v>
      </c>
      <c r="F39" s="24">
        <v>35341000</v>
      </c>
      <c r="G39" s="24">
        <v>3890758.7440000004</v>
      </c>
      <c r="H39" s="24">
        <v>39231758.743999995</v>
      </c>
      <c r="I39" s="24">
        <v>33707200</v>
      </c>
      <c r="J39" s="24">
        <v>3378366.2118000006</v>
      </c>
      <c r="K39" s="24">
        <v>37085566.211800002</v>
      </c>
    </row>
    <row r="40" spans="1:11" s="7" customFormat="1" ht="11.1" customHeight="1" x14ac:dyDescent="0.25">
      <c r="A40" s="25" t="s">
        <v>25</v>
      </c>
      <c r="B40" s="26" t="s">
        <v>67</v>
      </c>
      <c r="C40" s="27">
        <v>16300000</v>
      </c>
      <c r="D40" s="27">
        <v>2230832.2766000004</v>
      </c>
      <c r="E40" s="27">
        <v>18530832.2766</v>
      </c>
      <c r="F40" s="27">
        <v>15546200</v>
      </c>
      <c r="G40" s="27">
        <v>296844.14850000007</v>
      </c>
      <c r="H40" s="27">
        <v>15843044.148499999</v>
      </c>
      <c r="I40" s="27">
        <v>14951000</v>
      </c>
      <c r="J40" s="27">
        <v>251141.36600000001</v>
      </c>
      <c r="K40" s="27">
        <v>15202141.366</v>
      </c>
    </row>
    <row r="41" spans="1:11" s="7" customFormat="1" ht="11.1" customHeight="1" x14ac:dyDescent="0.25">
      <c r="A41" s="25" t="s">
        <v>27</v>
      </c>
      <c r="B41" s="26" t="s">
        <v>68</v>
      </c>
      <c r="C41" s="27">
        <v>0</v>
      </c>
      <c r="D41" s="27">
        <v>0</v>
      </c>
      <c r="E41" s="27">
        <v>0</v>
      </c>
      <c r="F41" s="27">
        <v>0</v>
      </c>
      <c r="G41" s="27">
        <v>0</v>
      </c>
      <c r="H41" s="27">
        <v>0</v>
      </c>
      <c r="I41" s="27">
        <v>0</v>
      </c>
      <c r="J41" s="27">
        <v>0</v>
      </c>
      <c r="K41" s="27">
        <v>0</v>
      </c>
    </row>
    <row r="42" spans="1:11" s="7" customFormat="1" ht="11.1" customHeight="1" x14ac:dyDescent="0.25">
      <c r="A42" s="25" t="s">
        <v>29</v>
      </c>
      <c r="B42" s="26" t="s">
        <v>109</v>
      </c>
      <c r="C42" s="27">
        <v>16000</v>
      </c>
      <c r="D42" s="27">
        <v>363328.00329999998</v>
      </c>
      <c r="E42" s="27">
        <v>379328.00329999998</v>
      </c>
      <c r="F42" s="27">
        <v>16000</v>
      </c>
      <c r="G42" s="27">
        <v>39680</v>
      </c>
      <c r="H42" s="27">
        <v>55680</v>
      </c>
      <c r="I42" s="27">
        <v>16000</v>
      </c>
      <c r="J42" s="27">
        <v>31573.085000000003</v>
      </c>
      <c r="K42" s="27">
        <v>47573.085000000006</v>
      </c>
    </row>
    <row r="43" spans="1:11" s="7" customFormat="1" ht="11.1" customHeight="1" x14ac:dyDescent="0.25">
      <c r="A43" s="25" t="s">
        <v>35</v>
      </c>
      <c r="B43" s="26" t="s">
        <v>69</v>
      </c>
      <c r="C43" s="27">
        <v>0</v>
      </c>
      <c r="D43" s="27">
        <v>1225836.3980999999</v>
      </c>
      <c r="E43" s="27">
        <v>1225836.3980999999</v>
      </c>
      <c r="F43" s="27">
        <v>0</v>
      </c>
      <c r="G43" s="27">
        <v>98793.470499999996</v>
      </c>
      <c r="H43" s="27">
        <v>98793.470499999996</v>
      </c>
      <c r="I43" s="27">
        <v>0</v>
      </c>
      <c r="J43" s="27">
        <v>43102.439300000005</v>
      </c>
      <c r="K43" s="27">
        <v>43102.439300000005</v>
      </c>
    </row>
    <row r="44" spans="1:11" s="7" customFormat="1" ht="11.1" customHeight="1" x14ac:dyDescent="0.25">
      <c r="A44" s="25" t="s">
        <v>36</v>
      </c>
      <c r="B44" s="26" t="s">
        <v>70</v>
      </c>
      <c r="C44" s="27">
        <v>15800</v>
      </c>
      <c r="D44" s="27">
        <v>2541819.2456</v>
      </c>
      <c r="E44" s="27">
        <v>2557619.2456</v>
      </c>
      <c r="F44" s="27">
        <v>5800</v>
      </c>
      <c r="G44" s="27">
        <v>796566.76859999995</v>
      </c>
      <c r="H44" s="27">
        <v>802366.76859999995</v>
      </c>
      <c r="I44" s="27">
        <v>15700</v>
      </c>
      <c r="J44" s="27">
        <v>477856.7794</v>
      </c>
      <c r="K44" s="27">
        <v>493556.7794</v>
      </c>
    </row>
    <row r="45" spans="1:11" s="7" customFormat="1" ht="11.1" customHeight="1" x14ac:dyDescent="0.25">
      <c r="A45" s="25" t="s">
        <v>38</v>
      </c>
      <c r="B45" s="26" t="s">
        <v>71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</row>
    <row r="46" spans="1:11" s="7" customFormat="1" ht="11.1" customHeight="1" x14ac:dyDescent="0.25">
      <c r="A46" s="25" t="s">
        <v>40</v>
      </c>
      <c r="B46" s="26" t="s">
        <v>72</v>
      </c>
      <c r="C46" s="27">
        <v>257000</v>
      </c>
      <c r="D46" s="27">
        <v>0</v>
      </c>
      <c r="E46" s="27">
        <v>257000</v>
      </c>
      <c r="F46" s="27">
        <v>257000</v>
      </c>
      <c r="G46" s="27">
        <v>0</v>
      </c>
      <c r="H46" s="27">
        <v>257000</v>
      </c>
      <c r="I46" s="27">
        <v>257000</v>
      </c>
      <c r="J46" s="27">
        <v>0</v>
      </c>
      <c r="K46" s="27">
        <v>257000</v>
      </c>
    </row>
    <row r="47" spans="1:11" s="7" customFormat="1" ht="11.1" customHeight="1" x14ac:dyDescent="0.25">
      <c r="A47" s="25" t="s">
        <v>73</v>
      </c>
      <c r="B47" s="26" t="s">
        <v>74</v>
      </c>
      <c r="C47" s="27">
        <v>13546300</v>
      </c>
      <c r="D47" s="27">
        <v>3193852.0069000004</v>
      </c>
      <c r="E47" s="27">
        <v>16740152.006900001</v>
      </c>
      <c r="F47" s="27">
        <v>13428200</v>
      </c>
      <c r="G47" s="27">
        <v>2658874.3564000004</v>
      </c>
      <c r="H47" s="27">
        <v>16087074.3564</v>
      </c>
      <c r="I47" s="27">
        <v>13495800</v>
      </c>
      <c r="J47" s="27">
        <v>2574692.5421000007</v>
      </c>
      <c r="K47" s="27">
        <v>16070492.542100001</v>
      </c>
    </row>
    <row r="48" spans="1:11" s="7" customFormat="1" ht="11.1" customHeight="1" x14ac:dyDescent="0.25">
      <c r="A48" s="25" t="s">
        <v>75</v>
      </c>
      <c r="B48" s="26" t="s">
        <v>76</v>
      </c>
      <c r="C48" s="27">
        <v>429800</v>
      </c>
      <c r="D48" s="27">
        <v>0</v>
      </c>
      <c r="E48" s="27">
        <v>429800</v>
      </c>
      <c r="F48" s="27">
        <v>364000</v>
      </c>
      <c r="G48" s="27">
        <v>0</v>
      </c>
      <c r="H48" s="27">
        <v>364000</v>
      </c>
      <c r="I48" s="27">
        <v>363500</v>
      </c>
      <c r="J48" s="27">
        <v>0</v>
      </c>
      <c r="K48" s="27">
        <v>363500</v>
      </c>
    </row>
    <row r="49" spans="1:11" s="7" customFormat="1" ht="11.1" customHeight="1" x14ac:dyDescent="0.25">
      <c r="A49" s="25" t="s">
        <v>77</v>
      </c>
      <c r="B49" s="26" t="s">
        <v>78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</row>
    <row r="50" spans="1:11" s="7" customFormat="1" ht="11.1" customHeight="1" x14ac:dyDescent="0.25">
      <c r="A50" s="25" t="s">
        <v>79</v>
      </c>
      <c r="B50" s="26" t="s">
        <v>80</v>
      </c>
      <c r="C50" s="27">
        <v>400200</v>
      </c>
      <c r="D50" s="27">
        <v>0</v>
      </c>
      <c r="E50" s="27">
        <v>400200</v>
      </c>
      <c r="F50" s="27">
        <v>407700</v>
      </c>
      <c r="G50" s="27">
        <v>0</v>
      </c>
      <c r="H50" s="27">
        <v>407700</v>
      </c>
      <c r="I50" s="27">
        <v>417700</v>
      </c>
      <c r="J50" s="27">
        <v>0</v>
      </c>
      <c r="K50" s="27">
        <v>417700</v>
      </c>
    </row>
    <row r="51" spans="1:11" s="7" customFormat="1" ht="11.1" customHeight="1" x14ac:dyDescent="0.25">
      <c r="A51" s="25" t="s">
        <v>81</v>
      </c>
      <c r="B51" s="32" t="s">
        <v>82</v>
      </c>
      <c r="C51" s="27">
        <v>8716900</v>
      </c>
      <c r="D51" s="27">
        <v>0</v>
      </c>
      <c r="E51" s="27">
        <v>8716900</v>
      </c>
      <c r="F51" s="27">
        <v>5316100</v>
      </c>
      <c r="G51" s="27">
        <v>0</v>
      </c>
      <c r="H51" s="27">
        <v>5316100</v>
      </c>
      <c r="I51" s="27">
        <v>4190500</v>
      </c>
      <c r="J51" s="27">
        <v>0</v>
      </c>
      <c r="K51" s="27">
        <v>4190500</v>
      </c>
    </row>
    <row r="52" spans="1:11" s="7" customFormat="1" ht="11.1" customHeight="1" x14ac:dyDescent="0.25">
      <c r="A52" s="23" t="s">
        <v>83</v>
      </c>
      <c r="B52" s="23" t="s">
        <v>12</v>
      </c>
      <c r="C52" s="24">
        <v>7246500</v>
      </c>
      <c r="D52" s="24">
        <v>336400</v>
      </c>
      <c r="E52" s="24">
        <v>7582900</v>
      </c>
      <c r="F52" s="24">
        <v>6868300</v>
      </c>
      <c r="G52" s="24">
        <v>224500</v>
      </c>
      <c r="H52" s="24">
        <v>7092800</v>
      </c>
      <c r="I52" s="24">
        <v>6767900</v>
      </c>
      <c r="J52" s="24">
        <v>143100</v>
      </c>
      <c r="K52" s="24">
        <v>6911000</v>
      </c>
    </row>
    <row r="53" spans="1:11" s="7" customFormat="1" ht="11.1" customHeight="1" x14ac:dyDescent="0.25">
      <c r="A53" s="25" t="s">
        <v>25</v>
      </c>
      <c r="B53" s="26" t="s">
        <v>84</v>
      </c>
      <c r="C53" s="27">
        <v>412800</v>
      </c>
      <c r="D53" s="27">
        <v>0</v>
      </c>
      <c r="E53" s="27">
        <v>412800</v>
      </c>
      <c r="F53" s="27">
        <v>364300</v>
      </c>
      <c r="G53" s="27">
        <v>0</v>
      </c>
      <c r="H53" s="27">
        <v>364300</v>
      </c>
      <c r="I53" s="27">
        <v>332100</v>
      </c>
      <c r="J53" s="27">
        <v>0</v>
      </c>
      <c r="K53" s="27">
        <v>332100</v>
      </c>
    </row>
    <row r="54" spans="1:11" s="7" customFormat="1" ht="11.1" customHeight="1" x14ac:dyDescent="0.25">
      <c r="A54" s="25" t="s">
        <v>27</v>
      </c>
      <c r="B54" s="26" t="s">
        <v>85</v>
      </c>
      <c r="C54" s="27">
        <v>6533700</v>
      </c>
      <c r="D54" s="27">
        <v>336400</v>
      </c>
      <c r="E54" s="27">
        <v>6870100</v>
      </c>
      <c r="F54" s="27">
        <v>6504000</v>
      </c>
      <c r="G54" s="27">
        <v>224500</v>
      </c>
      <c r="H54" s="27">
        <v>6728500</v>
      </c>
      <c r="I54" s="27">
        <v>6435800</v>
      </c>
      <c r="J54" s="27">
        <v>143100</v>
      </c>
      <c r="K54" s="27">
        <v>6578900</v>
      </c>
    </row>
    <row r="55" spans="1:11" s="7" customFormat="1" ht="11.1" customHeight="1" x14ac:dyDescent="0.25">
      <c r="A55" s="25" t="s">
        <v>29</v>
      </c>
      <c r="B55" s="26" t="s">
        <v>86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0</v>
      </c>
      <c r="I55" s="27">
        <v>0</v>
      </c>
      <c r="J55" s="27">
        <v>0</v>
      </c>
      <c r="K55" s="27">
        <v>0</v>
      </c>
    </row>
    <row r="56" spans="1:11" s="7" customFormat="1" ht="11.1" customHeight="1" x14ac:dyDescent="0.25">
      <c r="A56" s="25" t="s">
        <v>35</v>
      </c>
      <c r="B56" s="26" t="s">
        <v>87</v>
      </c>
      <c r="C56" s="27">
        <v>300000</v>
      </c>
      <c r="D56" s="27">
        <v>0</v>
      </c>
      <c r="E56" s="27">
        <v>300000</v>
      </c>
      <c r="F56" s="27">
        <v>0</v>
      </c>
      <c r="G56" s="27">
        <v>0</v>
      </c>
      <c r="H56" s="27">
        <v>0</v>
      </c>
      <c r="I56" s="27">
        <v>0</v>
      </c>
      <c r="J56" s="27">
        <v>0</v>
      </c>
      <c r="K56" s="27">
        <v>0</v>
      </c>
    </row>
    <row r="57" spans="1:11" s="7" customFormat="1" ht="11.1" customHeight="1" x14ac:dyDescent="0.25">
      <c r="A57" s="23" t="s">
        <v>88</v>
      </c>
      <c r="B57" s="23" t="s">
        <v>13</v>
      </c>
      <c r="C57" s="24">
        <v>265000</v>
      </c>
      <c r="D57" s="24">
        <v>0</v>
      </c>
      <c r="E57" s="24">
        <v>265000</v>
      </c>
      <c r="F57" s="24">
        <v>235000</v>
      </c>
      <c r="G57" s="24">
        <v>0</v>
      </c>
      <c r="H57" s="24">
        <v>235000</v>
      </c>
      <c r="I57" s="24">
        <v>115000</v>
      </c>
      <c r="J57" s="24">
        <v>0</v>
      </c>
      <c r="K57" s="24">
        <v>115000</v>
      </c>
    </row>
    <row r="58" spans="1:11" s="7" customFormat="1" ht="11.1" customHeight="1" x14ac:dyDescent="0.25">
      <c r="A58" s="23" t="s">
        <v>89</v>
      </c>
      <c r="B58" s="33" t="s">
        <v>14</v>
      </c>
      <c r="C58" s="24">
        <v>404700</v>
      </c>
      <c r="D58" s="24">
        <v>0</v>
      </c>
      <c r="E58" s="24">
        <v>404700</v>
      </c>
      <c r="F58" s="24">
        <v>404700</v>
      </c>
      <c r="G58" s="24">
        <v>0</v>
      </c>
      <c r="H58" s="24">
        <v>404700</v>
      </c>
      <c r="I58" s="24">
        <v>404700</v>
      </c>
      <c r="J58" s="24">
        <v>0</v>
      </c>
      <c r="K58" s="24">
        <v>404700</v>
      </c>
    </row>
    <row r="59" spans="1:11" s="7" customFormat="1" ht="11.1" customHeight="1" x14ac:dyDescent="0.25">
      <c r="A59" s="28"/>
      <c r="B59" s="29" t="s">
        <v>90</v>
      </c>
      <c r="C59" s="30">
        <v>119553100</v>
      </c>
      <c r="D59" s="30">
        <v>22480213.663973287</v>
      </c>
      <c r="E59" s="30">
        <v>142033313.66397327</v>
      </c>
      <c r="F59" s="70">
        <v>116895500</v>
      </c>
      <c r="G59" s="70">
        <v>8580262.4124076907</v>
      </c>
      <c r="H59" s="70">
        <v>125475762.4124077</v>
      </c>
      <c r="I59" s="30">
        <v>116881900</v>
      </c>
      <c r="J59" s="30">
        <v>7031599.0307215508</v>
      </c>
      <c r="K59" s="30">
        <v>123913499.03072155</v>
      </c>
    </row>
    <row r="60" spans="1:11" s="7" customFormat="1" ht="11.1" customHeight="1" x14ac:dyDescent="0.25">
      <c r="A60" s="34"/>
      <c r="B60" s="35" t="s">
        <v>91</v>
      </c>
      <c r="C60" s="36">
        <v>-1325400</v>
      </c>
      <c r="D60" s="36">
        <v>-8091226.43397329</v>
      </c>
      <c r="E60" s="36">
        <v>-9416626.4339732826</v>
      </c>
      <c r="F60" s="69">
        <v>-38300</v>
      </c>
      <c r="G60" s="69">
        <v>-3204689.9324076902</v>
      </c>
      <c r="H60" s="69">
        <v>-3242989.9324076921</v>
      </c>
      <c r="I60" s="36">
        <v>-809400</v>
      </c>
      <c r="J60" s="36">
        <v>-2643053.9507215507</v>
      </c>
      <c r="K60" s="36">
        <v>-3452453.950721547</v>
      </c>
    </row>
    <row r="61" spans="1:11" s="7" customFormat="1" ht="11.1" customHeight="1" x14ac:dyDescent="0.25">
      <c r="A61" s="71" t="s">
        <v>92</v>
      </c>
      <c r="B61" s="72" t="s">
        <v>15</v>
      </c>
      <c r="C61" s="63"/>
      <c r="D61" s="63">
        <v>0</v>
      </c>
      <c r="E61" s="63">
        <v>0</v>
      </c>
      <c r="F61" s="67">
        <v>0</v>
      </c>
      <c r="G61" s="67">
        <v>0</v>
      </c>
      <c r="H61" s="67">
        <v>0</v>
      </c>
      <c r="I61" s="63">
        <v>0</v>
      </c>
      <c r="J61" s="63">
        <v>0</v>
      </c>
      <c r="K61" s="63">
        <v>0</v>
      </c>
    </row>
    <row r="62" spans="1:11" s="7" customFormat="1" ht="11.1" customHeight="1" x14ac:dyDescent="0.25">
      <c r="A62" s="26"/>
      <c r="B62" s="23" t="s">
        <v>15</v>
      </c>
      <c r="C62" s="37">
        <v>0</v>
      </c>
      <c r="D62" s="37">
        <v>0</v>
      </c>
      <c r="E62" s="37">
        <v>0</v>
      </c>
      <c r="F62" s="37">
        <v>0</v>
      </c>
      <c r="G62" s="37">
        <v>0</v>
      </c>
      <c r="H62" s="37">
        <v>0</v>
      </c>
      <c r="I62" s="37">
        <v>0</v>
      </c>
      <c r="J62" s="37">
        <v>0</v>
      </c>
      <c r="K62" s="37">
        <v>0</v>
      </c>
    </row>
    <row r="63" spans="1:11" s="7" customFormat="1" ht="11.1" customHeight="1" x14ac:dyDescent="0.25">
      <c r="A63" s="25" t="s">
        <v>25</v>
      </c>
      <c r="B63" s="26" t="s">
        <v>93</v>
      </c>
      <c r="C63" s="37">
        <v>0</v>
      </c>
      <c r="D63" s="37">
        <v>0</v>
      </c>
      <c r="E63" s="37">
        <v>0</v>
      </c>
      <c r="F63" s="37">
        <v>0</v>
      </c>
      <c r="G63" s="37">
        <v>0</v>
      </c>
      <c r="H63" s="37">
        <v>0</v>
      </c>
      <c r="I63" s="37">
        <v>0</v>
      </c>
      <c r="J63" s="37">
        <v>0</v>
      </c>
      <c r="K63" s="37">
        <v>0</v>
      </c>
    </row>
    <row r="64" spans="1:11" s="7" customFormat="1" ht="11.1" customHeight="1" x14ac:dyDescent="0.25">
      <c r="A64" s="25" t="s">
        <v>27</v>
      </c>
      <c r="B64" s="26" t="s">
        <v>94</v>
      </c>
      <c r="C64" s="37">
        <v>0</v>
      </c>
      <c r="D64" s="37">
        <v>0</v>
      </c>
      <c r="E64" s="37">
        <v>0</v>
      </c>
      <c r="F64" s="37">
        <v>0</v>
      </c>
      <c r="G64" s="37">
        <v>0</v>
      </c>
      <c r="H64" s="37">
        <v>0</v>
      </c>
      <c r="I64" s="37">
        <v>0</v>
      </c>
      <c r="J64" s="37">
        <v>0</v>
      </c>
      <c r="K64" s="37">
        <v>0</v>
      </c>
    </row>
    <row r="65" spans="1:11" s="7" customFormat="1" ht="11.1" customHeight="1" x14ac:dyDescent="0.25">
      <c r="A65" s="25"/>
      <c r="B65" s="31" t="s">
        <v>1</v>
      </c>
      <c r="C65" s="38">
        <v>-1057900</v>
      </c>
      <c r="D65" s="38">
        <v>0</v>
      </c>
      <c r="E65" s="38">
        <v>-1057900</v>
      </c>
      <c r="F65" s="38">
        <v>-956100</v>
      </c>
      <c r="G65" s="38">
        <v>0</v>
      </c>
      <c r="H65" s="38">
        <v>-956100</v>
      </c>
      <c r="I65" s="38">
        <v>-871000</v>
      </c>
      <c r="J65" s="38">
        <v>0</v>
      </c>
      <c r="K65" s="38">
        <v>-871000</v>
      </c>
    </row>
    <row r="66" spans="1:11" s="7" customFormat="1" ht="11.1" customHeight="1" x14ac:dyDescent="0.25">
      <c r="A66" s="25"/>
      <c r="B66" s="31" t="s">
        <v>2</v>
      </c>
      <c r="C66" s="38">
        <v>1057900</v>
      </c>
      <c r="D66" s="38">
        <v>0</v>
      </c>
      <c r="E66" s="38">
        <v>1057900</v>
      </c>
      <c r="F66" s="38">
        <v>956100</v>
      </c>
      <c r="G66" s="38">
        <v>0</v>
      </c>
      <c r="H66" s="38">
        <v>956100</v>
      </c>
      <c r="I66" s="38">
        <v>871000</v>
      </c>
      <c r="J66" s="38">
        <v>0</v>
      </c>
      <c r="K66" s="38">
        <v>871000</v>
      </c>
    </row>
    <row r="67" spans="1:11" s="7" customFormat="1" ht="11.1" customHeight="1" x14ac:dyDescent="0.25">
      <c r="A67" s="25"/>
      <c r="B67" s="31" t="s">
        <v>95</v>
      </c>
      <c r="C67" s="37">
        <v>0</v>
      </c>
      <c r="D67" s="37">
        <v>0</v>
      </c>
      <c r="E67" s="37">
        <v>0</v>
      </c>
      <c r="F67" s="37">
        <v>0</v>
      </c>
      <c r="G67" s="37">
        <v>0</v>
      </c>
      <c r="H67" s="37">
        <v>0</v>
      </c>
      <c r="I67" s="37">
        <v>0</v>
      </c>
      <c r="J67" s="37">
        <v>0</v>
      </c>
      <c r="K67" s="37">
        <v>0</v>
      </c>
    </row>
    <row r="68" spans="1:11" s="7" customFormat="1" ht="11.1" customHeight="1" x14ac:dyDescent="0.25">
      <c r="A68" s="25" t="s">
        <v>29</v>
      </c>
      <c r="B68" s="26" t="s">
        <v>96</v>
      </c>
      <c r="C68" s="37">
        <v>0</v>
      </c>
      <c r="D68" s="37">
        <v>0</v>
      </c>
      <c r="E68" s="37">
        <v>0</v>
      </c>
      <c r="F68" s="37">
        <v>0</v>
      </c>
      <c r="G68" s="37">
        <v>0</v>
      </c>
      <c r="H68" s="37">
        <v>0</v>
      </c>
      <c r="I68" s="37">
        <v>0</v>
      </c>
      <c r="J68" s="37">
        <v>0</v>
      </c>
      <c r="K68" s="37">
        <v>0</v>
      </c>
    </row>
    <row r="69" spans="1:11" s="7" customFormat="1" ht="11.1" customHeight="1" x14ac:dyDescent="0.25">
      <c r="A69" s="71" t="s">
        <v>97</v>
      </c>
      <c r="B69" s="72" t="s">
        <v>98</v>
      </c>
      <c r="C69" s="64">
        <v>0</v>
      </c>
      <c r="D69" s="64">
        <v>0</v>
      </c>
      <c r="E69" s="64">
        <v>0</v>
      </c>
      <c r="F69" s="68">
        <v>0</v>
      </c>
      <c r="G69" s="68">
        <v>0</v>
      </c>
      <c r="H69" s="68">
        <v>0</v>
      </c>
      <c r="I69" s="64">
        <v>0</v>
      </c>
      <c r="J69" s="64">
        <v>0</v>
      </c>
      <c r="K69" s="64">
        <v>0</v>
      </c>
    </row>
    <row r="70" spans="1:11" s="7" customFormat="1" ht="11.1" customHeight="1" x14ac:dyDescent="0.25">
      <c r="A70" s="26"/>
      <c r="B70" s="23" t="s">
        <v>98</v>
      </c>
      <c r="C70" s="39">
        <v>0</v>
      </c>
      <c r="D70" s="39">
        <v>0</v>
      </c>
      <c r="E70" s="39">
        <v>0</v>
      </c>
      <c r="F70" s="39">
        <v>0</v>
      </c>
      <c r="G70" s="39">
        <v>0</v>
      </c>
      <c r="H70" s="39">
        <v>0</v>
      </c>
      <c r="I70" s="39">
        <v>0</v>
      </c>
      <c r="J70" s="39">
        <v>0</v>
      </c>
      <c r="K70" s="39">
        <v>0</v>
      </c>
    </row>
    <row r="71" spans="1:11" s="7" customFormat="1" ht="11.1" customHeight="1" x14ac:dyDescent="0.25">
      <c r="A71" s="25" t="s">
        <v>25</v>
      </c>
      <c r="B71" s="26" t="s">
        <v>99</v>
      </c>
      <c r="C71" s="37">
        <v>0</v>
      </c>
      <c r="D71" s="37">
        <v>0</v>
      </c>
      <c r="E71" s="37">
        <v>0</v>
      </c>
      <c r="F71" s="37">
        <v>0</v>
      </c>
      <c r="G71" s="37">
        <v>0</v>
      </c>
      <c r="H71" s="37">
        <v>0</v>
      </c>
      <c r="I71" s="37">
        <v>0</v>
      </c>
      <c r="J71" s="37">
        <v>0</v>
      </c>
      <c r="K71" s="37">
        <v>0</v>
      </c>
    </row>
    <row r="72" spans="1:11" s="7" customFormat="1" ht="11.1" customHeight="1" x14ac:dyDescent="0.25">
      <c r="A72" s="25" t="s">
        <v>27</v>
      </c>
      <c r="B72" s="26" t="s">
        <v>100</v>
      </c>
      <c r="C72" s="37">
        <v>0</v>
      </c>
      <c r="D72" s="37">
        <v>0</v>
      </c>
      <c r="E72" s="37">
        <v>0</v>
      </c>
      <c r="F72" s="37">
        <v>0</v>
      </c>
      <c r="G72" s="37">
        <v>0</v>
      </c>
      <c r="H72" s="37">
        <v>0</v>
      </c>
      <c r="I72" s="37">
        <v>0</v>
      </c>
      <c r="J72" s="37">
        <v>0</v>
      </c>
      <c r="K72" s="37">
        <v>0</v>
      </c>
    </row>
    <row r="73" spans="1:11" s="7" customFormat="1" ht="11.1" customHeight="1" x14ac:dyDescent="0.25">
      <c r="A73" s="71" t="s">
        <v>101</v>
      </c>
      <c r="B73" s="72" t="s">
        <v>16</v>
      </c>
      <c r="C73" s="63">
        <v>220300</v>
      </c>
      <c r="D73" s="64">
        <v>0</v>
      </c>
      <c r="E73" s="63">
        <v>220300</v>
      </c>
      <c r="F73" s="67">
        <v>70300</v>
      </c>
      <c r="G73" s="68">
        <v>0</v>
      </c>
      <c r="H73" s="67">
        <v>70300</v>
      </c>
      <c r="I73" s="63">
        <v>70300</v>
      </c>
      <c r="J73" s="64">
        <v>0</v>
      </c>
      <c r="K73" s="63">
        <v>70300</v>
      </c>
    </row>
    <row r="74" spans="1:11" s="7" customFormat="1" ht="11.1" customHeight="1" x14ac:dyDescent="0.25">
      <c r="A74" s="25"/>
      <c r="B74" s="23" t="s">
        <v>16</v>
      </c>
      <c r="C74" s="40">
        <v>220300</v>
      </c>
      <c r="D74" s="39">
        <v>0</v>
      </c>
      <c r="E74" s="40">
        <v>220300</v>
      </c>
      <c r="F74" s="40">
        <v>70300</v>
      </c>
      <c r="G74" s="39">
        <v>0</v>
      </c>
      <c r="H74" s="40">
        <v>70300</v>
      </c>
      <c r="I74" s="40">
        <v>70300</v>
      </c>
      <c r="J74" s="39">
        <v>0</v>
      </c>
      <c r="K74" s="40">
        <v>70300</v>
      </c>
    </row>
    <row r="75" spans="1:11" s="7" customFormat="1" ht="11.1" customHeight="1" x14ac:dyDescent="0.25">
      <c r="A75" s="25" t="s">
        <v>25</v>
      </c>
      <c r="B75" s="26" t="s">
        <v>102</v>
      </c>
      <c r="C75" s="38">
        <v>320300</v>
      </c>
      <c r="D75" s="38">
        <v>0</v>
      </c>
      <c r="E75" s="38">
        <v>320300</v>
      </c>
      <c r="F75" s="38">
        <v>70300</v>
      </c>
      <c r="G75" s="38">
        <v>0</v>
      </c>
      <c r="H75" s="38">
        <v>70300</v>
      </c>
      <c r="I75" s="38">
        <v>70300</v>
      </c>
      <c r="J75" s="38">
        <v>0</v>
      </c>
      <c r="K75" s="38">
        <v>70300</v>
      </c>
    </row>
    <row r="76" spans="1:11" s="7" customFormat="1" ht="11.1" customHeight="1" x14ac:dyDescent="0.25">
      <c r="A76" s="25" t="s">
        <v>27</v>
      </c>
      <c r="B76" s="26" t="s">
        <v>103</v>
      </c>
      <c r="C76" s="38">
        <v>-100000</v>
      </c>
      <c r="D76" s="38">
        <v>0</v>
      </c>
      <c r="E76" s="38">
        <v>-100000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</row>
    <row r="77" spans="1:11" s="7" customFormat="1" ht="11.1" customHeight="1" x14ac:dyDescent="0.25">
      <c r="A77" s="28"/>
      <c r="B77" s="29" t="s">
        <v>104</v>
      </c>
      <c r="C77" s="41">
        <v>-1105100</v>
      </c>
      <c r="D77" s="41">
        <v>-8091226.43397329</v>
      </c>
      <c r="E77" s="41">
        <v>-9196326.4339732826</v>
      </c>
      <c r="F77" s="69">
        <v>32000</v>
      </c>
      <c r="G77" s="69">
        <v>-3204689.9324076902</v>
      </c>
      <c r="H77" s="69">
        <v>-3172689.9324076921</v>
      </c>
      <c r="I77" s="41">
        <v>-739100</v>
      </c>
      <c r="J77" s="41">
        <v>-2643053.9507215507</v>
      </c>
      <c r="K77" s="41">
        <v>-3382153.950721547</v>
      </c>
    </row>
    <row r="78" spans="1:11" s="7" customFormat="1" ht="10.5" customHeight="1" x14ac:dyDescent="0.25">
      <c r="A78" s="71" t="s">
        <v>105</v>
      </c>
      <c r="B78" s="72" t="s">
        <v>17</v>
      </c>
      <c r="C78" s="63">
        <v>4751400</v>
      </c>
      <c r="D78" s="63">
        <v>712157.49602675205</v>
      </c>
      <c r="E78" s="63">
        <v>5463557.4960267525</v>
      </c>
      <c r="F78" s="67">
        <v>4874700</v>
      </c>
      <c r="G78" s="67">
        <v>244013.4575923135</v>
      </c>
      <c r="H78" s="67">
        <v>5118713.4575923132</v>
      </c>
      <c r="I78" s="63">
        <v>4987900</v>
      </c>
      <c r="J78" s="63">
        <v>189039.63927844763</v>
      </c>
      <c r="K78" s="63">
        <v>5176939.6392784473</v>
      </c>
    </row>
    <row r="79" spans="1:11" s="7" customFormat="1" ht="11.1" customHeight="1" x14ac:dyDescent="0.25">
      <c r="A79" s="34"/>
      <c r="B79" s="35" t="s">
        <v>18</v>
      </c>
      <c r="C79" s="36">
        <v>-5856500</v>
      </c>
      <c r="D79" s="36">
        <v>-8803383.9300000425</v>
      </c>
      <c r="E79" s="36">
        <v>-14659883.930000035</v>
      </c>
      <c r="F79" s="69">
        <v>-4842700</v>
      </c>
      <c r="G79" s="69">
        <v>-3448703.3900000039</v>
      </c>
      <c r="H79" s="69">
        <v>-8291403.3900000053</v>
      </c>
      <c r="I79" s="36">
        <v>-5727000</v>
      </c>
      <c r="J79" s="36">
        <v>-2832093.5899999985</v>
      </c>
      <c r="K79" s="36">
        <v>-8559093.5899999943</v>
      </c>
    </row>
    <row r="80" spans="1:11" x14ac:dyDescent="0.2">
      <c r="A80" s="42"/>
      <c r="B80" s="42"/>
      <c r="C80" s="43"/>
      <c r="D80" s="43"/>
      <c r="E80" s="43"/>
      <c r="F80" s="43"/>
      <c r="G80" s="43"/>
      <c r="H80" s="43"/>
      <c r="I80" s="43"/>
      <c r="J80" s="43"/>
      <c r="K80" s="43"/>
    </row>
    <row r="81" spans="1:11" s="7" customFormat="1" ht="11.25" customHeight="1" x14ac:dyDescent="0.25">
      <c r="A81" s="71"/>
      <c r="B81" s="72" t="s">
        <v>106</v>
      </c>
      <c r="C81" s="63">
        <v>5856500</v>
      </c>
      <c r="D81" s="63">
        <v>8803384</v>
      </c>
      <c r="E81" s="63">
        <v>14659884</v>
      </c>
      <c r="F81" s="67">
        <v>4842700</v>
      </c>
      <c r="G81" s="67">
        <v>3448703</v>
      </c>
      <c r="H81" s="67">
        <v>8291403.3900000053</v>
      </c>
      <c r="I81" s="63">
        <v>5727000</v>
      </c>
      <c r="J81" s="63">
        <v>2832094</v>
      </c>
      <c r="K81" s="63">
        <v>8559093.5899999943</v>
      </c>
    </row>
    <row r="82" spans="1:11" s="16" customFormat="1" x14ac:dyDescent="0.2">
      <c r="A82" s="42"/>
      <c r="B82" s="42"/>
      <c r="C82" s="44"/>
      <c r="D82" s="44"/>
      <c r="E82" s="44"/>
      <c r="F82" s="44"/>
      <c r="G82" s="44"/>
      <c r="H82" s="44"/>
      <c r="I82" s="44"/>
      <c r="J82" s="44"/>
      <c r="K82" s="44"/>
    </row>
    <row r="83" spans="1:11" s="7" customFormat="1" ht="11.1" customHeight="1" x14ac:dyDescent="0.25">
      <c r="A83" s="34"/>
      <c r="B83" s="35" t="s">
        <v>3</v>
      </c>
      <c r="C83" s="36">
        <v>0</v>
      </c>
      <c r="D83" s="36">
        <v>6.9999957457184792E-2</v>
      </c>
      <c r="E83" s="36">
        <v>6.9999964907765388E-2</v>
      </c>
      <c r="F83" s="69">
        <v>0</v>
      </c>
      <c r="G83" s="69">
        <v>-0.39000000385567546</v>
      </c>
      <c r="H83" s="69">
        <v>0</v>
      </c>
      <c r="I83" s="36">
        <v>0</v>
      </c>
      <c r="J83" s="36">
        <v>0.41000000154599547</v>
      </c>
      <c r="K83" s="36">
        <v>0</v>
      </c>
    </row>
    <row r="84" spans="1:11" s="16" customFormat="1" ht="9.75" x14ac:dyDescent="0.25">
      <c r="C84" s="15"/>
      <c r="D84" s="15"/>
      <c r="E84" s="15"/>
      <c r="F84" s="15"/>
      <c r="G84" s="15"/>
      <c r="H84" s="15"/>
      <c r="I84" s="15"/>
      <c r="J84" s="15"/>
      <c r="K84" s="15"/>
    </row>
    <row r="86" spans="1:11" s="17" customFormat="1" ht="9.75" x14ac:dyDescent="0.25">
      <c r="C86" s="15"/>
      <c r="D86" s="15"/>
      <c r="E86" s="15"/>
      <c r="F86" s="15"/>
      <c r="G86" s="15"/>
      <c r="H86" s="15"/>
      <c r="I86" s="15"/>
      <c r="J86" s="15"/>
      <c r="K86" s="15"/>
    </row>
    <row r="87" spans="1:11" s="16" customFormat="1" ht="9.75" x14ac:dyDescent="0.25">
      <c r="C87" s="15"/>
      <c r="D87" s="15"/>
      <c r="E87" s="15"/>
      <c r="F87" s="15"/>
      <c r="G87" s="15"/>
      <c r="H87" s="15"/>
      <c r="I87" s="15"/>
      <c r="J87" s="15"/>
      <c r="K87" s="15"/>
    </row>
    <row r="88" spans="1:11" s="18" customFormat="1" ht="9.75" x14ac:dyDescent="0.25">
      <c r="C88" s="19"/>
      <c r="D88" s="19"/>
      <c r="E88" s="19"/>
      <c r="F88" s="19"/>
      <c r="G88" s="19"/>
      <c r="H88" s="19"/>
      <c r="I88" s="19"/>
      <c r="J88" s="19"/>
      <c r="K88" s="19"/>
    </row>
    <row r="89" spans="1:11" s="16" customFormat="1" ht="9.75" x14ac:dyDescent="0.25">
      <c r="C89" s="15"/>
      <c r="D89" s="15"/>
      <c r="E89" s="15"/>
      <c r="F89" s="15"/>
      <c r="G89" s="15"/>
      <c r="H89" s="15"/>
      <c r="I89" s="15"/>
      <c r="J89" s="15"/>
      <c r="K89" s="15"/>
    </row>
    <row r="90" spans="1:11" s="18" customFormat="1" ht="9.75" x14ac:dyDescent="0.25">
      <c r="C90" s="19"/>
      <c r="D90" s="19"/>
      <c r="E90" s="19"/>
      <c r="F90" s="19"/>
      <c r="G90" s="19"/>
      <c r="H90" s="19"/>
      <c r="I90" s="19"/>
      <c r="J90" s="19"/>
      <c r="K90" s="19"/>
    </row>
    <row r="91" spans="1:11" s="16" customFormat="1" ht="9.75" x14ac:dyDescent="0.25">
      <c r="C91" s="15"/>
      <c r="D91" s="15"/>
      <c r="E91" s="15"/>
      <c r="F91" s="15"/>
      <c r="G91" s="15"/>
      <c r="H91" s="15"/>
      <c r="I91" s="15"/>
      <c r="J91" s="15"/>
      <c r="K91" s="15"/>
    </row>
  </sheetData>
  <mergeCells count="3">
    <mergeCell ref="C9:E9"/>
    <mergeCell ref="F9:H9"/>
    <mergeCell ref="I9:K9"/>
  </mergeCells>
  <printOptions verticalCentered="1"/>
  <pageMargins left="1.4173228346456694" right="0.23622047244094491" top="0.35433070866141736" bottom="0.35433070866141736" header="0.31496062992125984" footer="0.31496062992125984"/>
  <pageSetup paperSize="9" scale="55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6:F26"/>
  <sheetViews>
    <sheetView zoomScale="160" zoomScaleNormal="160" workbookViewId="0">
      <selection activeCell="A6" sqref="A6"/>
    </sheetView>
  </sheetViews>
  <sheetFormatPr defaultRowHeight="12" x14ac:dyDescent="0.25"/>
  <cols>
    <col min="1" max="1" width="5.140625" style="58" customWidth="1"/>
    <col min="2" max="2" width="41.140625" style="58" customWidth="1"/>
    <col min="3" max="3" width="13.28515625" style="57" customWidth="1"/>
    <col min="4" max="4" width="13.5703125" style="57" customWidth="1"/>
    <col min="5" max="5" width="13.85546875" style="57" customWidth="1"/>
    <col min="6" max="6" width="11" style="58" bestFit="1" customWidth="1"/>
    <col min="7" max="249" width="9.140625" style="58"/>
    <col min="250" max="250" width="5.140625" style="58" customWidth="1"/>
    <col min="251" max="251" width="59.28515625" style="58" customWidth="1"/>
    <col min="252" max="254" width="12.42578125" style="58" customWidth="1"/>
    <col min="255" max="505" width="9.140625" style="58"/>
    <col min="506" max="506" width="5.140625" style="58" customWidth="1"/>
    <col min="507" max="507" width="59.28515625" style="58" customWidth="1"/>
    <col min="508" max="510" width="12.42578125" style="58" customWidth="1"/>
    <col min="511" max="761" width="9.140625" style="58"/>
    <col min="762" max="762" width="5.140625" style="58" customWidth="1"/>
    <col min="763" max="763" width="59.28515625" style="58" customWidth="1"/>
    <col min="764" max="766" width="12.42578125" style="58" customWidth="1"/>
    <col min="767" max="1017" width="9.140625" style="58"/>
    <col min="1018" max="1018" width="5.140625" style="58" customWidth="1"/>
    <col min="1019" max="1019" width="59.28515625" style="58" customWidth="1"/>
    <col min="1020" max="1022" width="12.42578125" style="58" customWidth="1"/>
    <col min="1023" max="1273" width="9.140625" style="58"/>
    <col min="1274" max="1274" width="5.140625" style="58" customWidth="1"/>
    <col min="1275" max="1275" width="59.28515625" style="58" customWidth="1"/>
    <col min="1276" max="1278" width="12.42578125" style="58" customWidth="1"/>
    <col min="1279" max="1529" width="9.140625" style="58"/>
    <col min="1530" max="1530" width="5.140625" style="58" customWidth="1"/>
    <col min="1531" max="1531" width="59.28515625" style="58" customWidth="1"/>
    <col min="1532" max="1534" width="12.42578125" style="58" customWidth="1"/>
    <col min="1535" max="1785" width="9.140625" style="58"/>
    <col min="1786" max="1786" width="5.140625" style="58" customWidth="1"/>
    <col min="1787" max="1787" width="59.28515625" style="58" customWidth="1"/>
    <col min="1788" max="1790" width="12.42578125" style="58" customWidth="1"/>
    <col min="1791" max="2041" width="9.140625" style="58"/>
    <col min="2042" max="2042" width="5.140625" style="58" customWidth="1"/>
    <col min="2043" max="2043" width="59.28515625" style="58" customWidth="1"/>
    <col min="2044" max="2046" width="12.42578125" style="58" customWidth="1"/>
    <col min="2047" max="2297" width="9.140625" style="58"/>
    <col min="2298" max="2298" width="5.140625" style="58" customWidth="1"/>
    <col min="2299" max="2299" width="59.28515625" style="58" customWidth="1"/>
    <col min="2300" max="2302" width="12.42578125" style="58" customWidth="1"/>
    <col min="2303" max="2553" width="9.140625" style="58"/>
    <col min="2554" max="2554" width="5.140625" style="58" customWidth="1"/>
    <col min="2555" max="2555" width="59.28515625" style="58" customWidth="1"/>
    <col min="2556" max="2558" width="12.42578125" style="58" customWidth="1"/>
    <col min="2559" max="2809" width="9.140625" style="58"/>
    <col min="2810" max="2810" width="5.140625" style="58" customWidth="1"/>
    <col min="2811" max="2811" width="59.28515625" style="58" customWidth="1"/>
    <col min="2812" max="2814" width="12.42578125" style="58" customWidth="1"/>
    <col min="2815" max="3065" width="9.140625" style="58"/>
    <col min="3066" max="3066" width="5.140625" style="58" customWidth="1"/>
    <col min="3067" max="3067" width="59.28515625" style="58" customWidth="1"/>
    <col min="3068" max="3070" width="12.42578125" style="58" customWidth="1"/>
    <col min="3071" max="3321" width="9.140625" style="58"/>
    <col min="3322" max="3322" width="5.140625" style="58" customWidth="1"/>
    <col min="3323" max="3323" width="59.28515625" style="58" customWidth="1"/>
    <col min="3324" max="3326" width="12.42578125" style="58" customWidth="1"/>
    <col min="3327" max="3577" width="9.140625" style="58"/>
    <col min="3578" max="3578" width="5.140625" style="58" customWidth="1"/>
    <col min="3579" max="3579" width="59.28515625" style="58" customWidth="1"/>
    <col min="3580" max="3582" width="12.42578125" style="58" customWidth="1"/>
    <col min="3583" max="3833" width="9.140625" style="58"/>
    <col min="3834" max="3834" width="5.140625" style="58" customWidth="1"/>
    <col min="3835" max="3835" width="59.28515625" style="58" customWidth="1"/>
    <col min="3836" max="3838" width="12.42578125" style="58" customWidth="1"/>
    <col min="3839" max="4089" width="9.140625" style="58"/>
    <col min="4090" max="4090" width="5.140625" style="58" customWidth="1"/>
    <col min="4091" max="4091" width="59.28515625" style="58" customWidth="1"/>
    <col min="4092" max="4094" width="12.42578125" style="58" customWidth="1"/>
    <col min="4095" max="4345" width="9.140625" style="58"/>
    <col min="4346" max="4346" width="5.140625" style="58" customWidth="1"/>
    <col min="4347" max="4347" width="59.28515625" style="58" customWidth="1"/>
    <col min="4348" max="4350" width="12.42578125" style="58" customWidth="1"/>
    <col min="4351" max="4601" width="9.140625" style="58"/>
    <col min="4602" max="4602" width="5.140625" style="58" customWidth="1"/>
    <col min="4603" max="4603" width="59.28515625" style="58" customWidth="1"/>
    <col min="4604" max="4606" width="12.42578125" style="58" customWidth="1"/>
    <col min="4607" max="4857" width="9.140625" style="58"/>
    <col min="4858" max="4858" width="5.140625" style="58" customWidth="1"/>
    <col min="4859" max="4859" width="59.28515625" style="58" customWidth="1"/>
    <col min="4860" max="4862" width="12.42578125" style="58" customWidth="1"/>
    <col min="4863" max="5113" width="9.140625" style="58"/>
    <col min="5114" max="5114" width="5.140625" style="58" customWidth="1"/>
    <col min="5115" max="5115" width="59.28515625" style="58" customWidth="1"/>
    <col min="5116" max="5118" width="12.42578125" style="58" customWidth="1"/>
    <col min="5119" max="5369" width="9.140625" style="58"/>
    <col min="5370" max="5370" width="5.140625" style="58" customWidth="1"/>
    <col min="5371" max="5371" width="59.28515625" style="58" customWidth="1"/>
    <col min="5372" max="5374" width="12.42578125" style="58" customWidth="1"/>
    <col min="5375" max="5625" width="9.140625" style="58"/>
    <col min="5626" max="5626" width="5.140625" style="58" customWidth="1"/>
    <col min="5627" max="5627" width="59.28515625" style="58" customWidth="1"/>
    <col min="5628" max="5630" width="12.42578125" style="58" customWidth="1"/>
    <col min="5631" max="5881" width="9.140625" style="58"/>
    <col min="5882" max="5882" width="5.140625" style="58" customWidth="1"/>
    <col min="5883" max="5883" width="59.28515625" style="58" customWidth="1"/>
    <col min="5884" max="5886" width="12.42578125" style="58" customWidth="1"/>
    <col min="5887" max="6137" width="9.140625" style="58"/>
    <col min="6138" max="6138" width="5.140625" style="58" customWidth="1"/>
    <col min="6139" max="6139" width="59.28515625" style="58" customWidth="1"/>
    <col min="6140" max="6142" width="12.42578125" style="58" customWidth="1"/>
    <col min="6143" max="6393" width="9.140625" style="58"/>
    <col min="6394" max="6394" width="5.140625" style="58" customWidth="1"/>
    <col min="6395" max="6395" width="59.28515625" style="58" customWidth="1"/>
    <col min="6396" max="6398" width="12.42578125" style="58" customWidth="1"/>
    <col min="6399" max="6649" width="9.140625" style="58"/>
    <col min="6650" max="6650" width="5.140625" style="58" customWidth="1"/>
    <col min="6651" max="6651" width="59.28515625" style="58" customWidth="1"/>
    <col min="6652" max="6654" width="12.42578125" style="58" customWidth="1"/>
    <col min="6655" max="6905" width="9.140625" style="58"/>
    <col min="6906" max="6906" width="5.140625" style="58" customWidth="1"/>
    <col min="6907" max="6907" width="59.28515625" style="58" customWidth="1"/>
    <col min="6908" max="6910" width="12.42578125" style="58" customWidth="1"/>
    <col min="6911" max="7161" width="9.140625" style="58"/>
    <col min="7162" max="7162" width="5.140625" style="58" customWidth="1"/>
    <col min="7163" max="7163" width="59.28515625" style="58" customWidth="1"/>
    <col min="7164" max="7166" width="12.42578125" style="58" customWidth="1"/>
    <col min="7167" max="7417" width="9.140625" style="58"/>
    <col min="7418" max="7418" width="5.140625" style="58" customWidth="1"/>
    <col min="7419" max="7419" width="59.28515625" style="58" customWidth="1"/>
    <col min="7420" max="7422" width="12.42578125" style="58" customWidth="1"/>
    <col min="7423" max="7673" width="9.140625" style="58"/>
    <col min="7674" max="7674" width="5.140625" style="58" customWidth="1"/>
    <col min="7675" max="7675" width="59.28515625" style="58" customWidth="1"/>
    <col min="7676" max="7678" width="12.42578125" style="58" customWidth="1"/>
    <col min="7679" max="7929" width="9.140625" style="58"/>
    <col min="7930" max="7930" width="5.140625" style="58" customWidth="1"/>
    <col min="7931" max="7931" width="59.28515625" style="58" customWidth="1"/>
    <col min="7932" max="7934" width="12.42578125" style="58" customWidth="1"/>
    <col min="7935" max="8185" width="9.140625" style="58"/>
    <col min="8186" max="8186" width="5.140625" style="58" customWidth="1"/>
    <col min="8187" max="8187" width="59.28515625" style="58" customWidth="1"/>
    <col min="8188" max="8190" width="12.42578125" style="58" customWidth="1"/>
    <col min="8191" max="8441" width="9.140625" style="58"/>
    <col min="8442" max="8442" width="5.140625" style="58" customWidth="1"/>
    <col min="8443" max="8443" width="59.28515625" style="58" customWidth="1"/>
    <col min="8444" max="8446" width="12.42578125" style="58" customWidth="1"/>
    <col min="8447" max="8697" width="9.140625" style="58"/>
    <col min="8698" max="8698" width="5.140625" style="58" customWidth="1"/>
    <col min="8699" max="8699" width="59.28515625" style="58" customWidth="1"/>
    <col min="8700" max="8702" width="12.42578125" style="58" customWidth="1"/>
    <col min="8703" max="8953" width="9.140625" style="58"/>
    <col min="8954" max="8954" width="5.140625" style="58" customWidth="1"/>
    <col min="8955" max="8955" width="59.28515625" style="58" customWidth="1"/>
    <col min="8956" max="8958" width="12.42578125" style="58" customWidth="1"/>
    <col min="8959" max="9209" width="9.140625" style="58"/>
    <col min="9210" max="9210" width="5.140625" style="58" customWidth="1"/>
    <col min="9211" max="9211" width="59.28515625" style="58" customWidth="1"/>
    <col min="9212" max="9214" width="12.42578125" style="58" customWidth="1"/>
    <col min="9215" max="9465" width="9.140625" style="58"/>
    <col min="9466" max="9466" width="5.140625" style="58" customWidth="1"/>
    <col min="9467" max="9467" width="59.28515625" style="58" customWidth="1"/>
    <col min="9468" max="9470" width="12.42578125" style="58" customWidth="1"/>
    <col min="9471" max="9721" width="9.140625" style="58"/>
    <col min="9722" max="9722" width="5.140625" style="58" customWidth="1"/>
    <col min="9723" max="9723" width="59.28515625" style="58" customWidth="1"/>
    <col min="9724" max="9726" width="12.42578125" style="58" customWidth="1"/>
    <col min="9727" max="9977" width="9.140625" style="58"/>
    <col min="9978" max="9978" width="5.140625" style="58" customWidth="1"/>
    <col min="9979" max="9979" width="59.28515625" style="58" customWidth="1"/>
    <col min="9980" max="9982" width="12.42578125" style="58" customWidth="1"/>
    <col min="9983" max="10233" width="9.140625" style="58"/>
    <col min="10234" max="10234" width="5.140625" style="58" customWidth="1"/>
    <col min="10235" max="10235" width="59.28515625" style="58" customWidth="1"/>
    <col min="10236" max="10238" width="12.42578125" style="58" customWidth="1"/>
    <col min="10239" max="10489" width="9.140625" style="58"/>
    <col min="10490" max="10490" width="5.140625" style="58" customWidth="1"/>
    <col min="10491" max="10491" width="59.28515625" style="58" customWidth="1"/>
    <col min="10492" max="10494" width="12.42578125" style="58" customWidth="1"/>
    <col min="10495" max="10745" width="9.140625" style="58"/>
    <col min="10746" max="10746" width="5.140625" style="58" customWidth="1"/>
    <col min="10747" max="10747" width="59.28515625" style="58" customWidth="1"/>
    <col min="10748" max="10750" width="12.42578125" style="58" customWidth="1"/>
    <col min="10751" max="11001" width="9.140625" style="58"/>
    <col min="11002" max="11002" width="5.140625" style="58" customWidth="1"/>
    <col min="11003" max="11003" width="59.28515625" style="58" customWidth="1"/>
    <col min="11004" max="11006" width="12.42578125" style="58" customWidth="1"/>
    <col min="11007" max="11257" width="9.140625" style="58"/>
    <col min="11258" max="11258" width="5.140625" style="58" customWidth="1"/>
    <col min="11259" max="11259" width="59.28515625" style="58" customWidth="1"/>
    <col min="11260" max="11262" width="12.42578125" style="58" customWidth="1"/>
    <col min="11263" max="11513" width="9.140625" style="58"/>
    <col min="11514" max="11514" width="5.140625" style="58" customWidth="1"/>
    <col min="11515" max="11515" width="59.28515625" style="58" customWidth="1"/>
    <col min="11516" max="11518" width="12.42578125" style="58" customWidth="1"/>
    <col min="11519" max="11769" width="9.140625" style="58"/>
    <col min="11770" max="11770" width="5.140625" style="58" customWidth="1"/>
    <col min="11771" max="11771" width="59.28515625" style="58" customWidth="1"/>
    <col min="11772" max="11774" width="12.42578125" style="58" customWidth="1"/>
    <col min="11775" max="12025" width="9.140625" style="58"/>
    <col min="12026" max="12026" width="5.140625" style="58" customWidth="1"/>
    <col min="12027" max="12027" width="59.28515625" style="58" customWidth="1"/>
    <col min="12028" max="12030" width="12.42578125" style="58" customWidth="1"/>
    <col min="12031" max="12281" width="9.140625" style="58"/>
    <col min="12282" max="12282" width="5.140625" style="58" customWidth="1"/>
    <col min="12283" max="12283" width="59.28515625" style="58" customWidth="1"/>
    <col min="12284" max="12286" width="12.42578125" style="58" customWidth="1"/>
    <col min="12287" max="12537" width="9.140625" style="58"/>
    <col min="12538" max="12538" width="5.140625" style="58" customWidth="1"/>
    <col min="12539" max="12539" width="59.28515625" style="58" customWidth="1"/>
    <col min="12540" max="12542" width="12.42578125" style="58" customWidth="1"/>
    <col min="12543" max="12793" width="9.140625" style="58"/>
    <col min="12794" max="12794" width="5.140625" style="58" customWidth="1"/>
    <col min="12795" max="12795" width="59.28515625" style="58" customWidth="1"/>
    <col min="12796" max="12798" width="12.42578125" style="58" customWidth="1"/>
    <col min="12799" max="13049" width="9.140625" style="58"/>
    <col min="13050" max="13050" width="5.140625" style="58" customWidth="1"/>
    <col min="13051" max="13051" width="59.28515625" style="58" customWidth="1"/>
    <col min="13052" max="13054" width="12.42578125" style="58" customWidth="1"/>
    <col min="13055" max="13305" width="9.140625" style="58"/>
    <col min="13306" max="13306" width="5.140625" style="58" customWidth="1"/>
    <col min="13307" max="13307" width="59.28515625" style="58" customWidth="1"/>
    <col min="13308" max="13310" width="12.42578125" style="58" customWidth="1"/>
    <col min="13311" max="13561" width="9.140625" style="58"/>
    <col min="13562" max="13562" width="5.140625" style="58" customWidth="1"/>
    <col min="13563" max="13563" width="59.28515625" style="58" customWidth="1"/>
    <col min="13564" max="13566" width="12.42578125" style="58" customWidth="1"/>
    <col min="13567" max="13817" width="9.140625" style="58"/>
    <col min="13818" max="13818" width="5.140625" style="58" customWidth="1"/>
    <col min="13819" max="13819" width="59.28515625" style="58" customWidth="1"/>
    <col min="13820" max="13822" width="12.42578125" style="58" customWidth="1"/>
    <col min="13823" max="14073" width="9.140625" style="58"/>
    <col min="14074" max="14074" width="5.140625" style="58" customWidth="1"/>
    <col min="14075" max="14075" width="59.28515625" style="58" customWidth="1"/>
    <col min="14076" max="14078" width="12.42578125" style="58" customWidth="1"/>
    <col min="14079" max="14329" width="9.140625" style="58"/>
    <col min="14330" max="14330" width="5.140625" style="58" customWidth="1"/>
    <col min="14331" max="14331" width="59.28515625" style="58" customWidth="1"/>
    <col min="14332" max="14334" width="12.42578125" style="58" customWidth="1"/>
    <col min="14335" max="14585" width="9.140625" style="58"/>
    <col min="14586" max="14586" width="5.140625" style="58" customWidth="1"/>
    <col min="14587" max="14587" width="59.28515625" style="58" customWidth="1"/>
    <col min="14588" max="14590" width="12.42578125" style="58" customWidth="1"/>
    <col min="14591" max="14841" width="9.140625" style="58"/>
    <col min="14842" max="14842" width="5.140625" style="58" customWidth="1"/>
    <col min="14843" max="14843" width="59.28515625" style="58" customWidth="1"/>
    <col min="14844" max="14846" width="12.42578125" style="58" customWidth="1"/>
    <col min="14847" max="15097" width="9.140625" style="58"/>
    <col min="15098" max="15098" width="5.140625" style="58" customWidth="1"/>
    <col min="15099" max="15099" width="59.28515625" style="58" customWidth="1"/>
    <col min="15100" max="15102" width="12.42578125" style="58" customWidth="1"/>
    <col min="15103" max="15353" width="9.140625" style="58"/>
    <col min="15354" max="15354" width="5.140625" style="58" customWidth="1"/>
    <col min="15355" max="15355" width="59.28515625" style="58" customWidth="1"/>
    <col min="15356" max="15358" width="12.42578125" style="58" customWidth="1"/>
    <col min="15359" max="15609" width="9.140625" style="58"/>
    <col min="15610" max="15610" width="5.140625" style="58" customWidth="1"/>
    <col min="15611" max="15611" width="59.28515625" style="58" customWidth="1"/>
    <col min="15612" max="15614" width="12.42578125" style="58" customWidth="1"/>
    <col min="15615" max="15865" width="9.140625" style="58"/>
    <col min="15866" max="15866" width="5.140625" style="58" customWidth="1"/>
    <col min="15867" max="15867" width="59.28515625" style="58" customWidth="1"/>
    <col min="15868" max="15870" width="12.42578125" style="58" customWidth="1"/>
    <col min="15871" max="16121" width="9.140625" style="58"/>
    <col min="16122" max="16122" width="5.140625" style="58" customWidth="1"/>
    <col min="16123" max="16123" width="59.28515625" style="58" customWidth="1"/>
    <col min="16124" max="16126" width="12.42578125" style="58" customWidth="1"/>
    <col min="16127" max="16384" width="9.140625" style="58"/>
  </cols>
  <sheetData>
    <row r="6" spans="1:6" s="46" customFormat="1" x14ac:dyDescent="0.25">
      <c r="A6" s="45" t="s">
        <v>113</v>
      </c>
      <c r="C6" s="47"/>
      <c r="D6" s="47"/>
      <c r="E6" s="47"/>
    </row>
    <row r="8" spans="1:6" ht="24.75" customHeight="1" x14ac:dyDescent="0.25">
      <c r="B8" s="73"/>
      <c r="C8" s="75" t="s">
        <v>114</v>
      </c>
      <c r="D8" s="167" t="s">
        <v>115</v>
      </c>
      <c r="E8" s="167"/>
      <c r="F8" s="167"/>
    </row>
    <row r="9" spans="1:6" s="59" customFormat="1" ht="53.25" customHeight="1" x14ac:dyDescent="0.25">
      <c r="B9" s="166" t="s">
        <v>116</v>
      </c>
      <c r="C9" s="74" t="s">
        <v>137</v>
      </c>
      <c r="D9" s="74" t="s">
        <v>134</v>
      </c>
      <c r="E9" s="74" t="s">
        <v>135</v>
      </c>
      <c r="F9" s="74" t="s">
        <v>136</v>
      </c>
    </row>
    <row r="10" spans="1:6" s="46" customFormat="1" x14ac:dyDescent="0.25">
      <c r="B10" s="166"/>
      <c r="C10" s="75" t="s">
        <v>117</v>
      </c>
      <c r="D10" s="75" t="s">
        <v>117</v>
      </c>
      <c r="E10" s="75" t="s">
        <v>117</v>
      </c>
      <c r="F10" s="75" t="s">
        <v>117</v>
      </c>
    </row>
    <row r="11" spans="1:6" x14ac:dyDescent="0.25">
      <c r="B11" s="76" t="s">
        <v>118</v>
      </c>
      <c r="C11" s="77">
        <f>+SUM(C12:C16)</f>
        <v>69000</v>
      </c>
      <c r="D11" s="77">
        <f>+SUM(D12:D16)</f>
        <v>0</v>
      </c>
      <c r="E11" s="77">
        <f>+SUM(E12:E16)</f>
        <v>0</v>
      </c>
      <c r="F11" s="77">
        <f>+SUM(F12:F16)</f>
        <v>69000</v>
      </c>
    </row>
    <row r="12" spans="1:6" x14ac:dyDescent="0.25">
      <c r="B12" s="79" t="s">
        <v>119</v>
      </c>
      <c r="C12" s="80">
        <v>0</v>
      </c>
      <c r="D12" s="80">
        <v>0</v>
      </c>
      <c r="E12" s="80">
        <v>0</v>
      </c>
      <c r="F12" s="81">
        <f>+C12-D12</f>
        <v>0</v>
      </c>
    </row>
    <row r="13" spans="1:6" ht="22.5" x14ac:dyDescent="0.25">
      <c r="B13" s="79" t="s">
        <v>120</v>
      </c>
      <c r="C13" s="81">
        <v>69000</v>
      </c>
      <c r="D13" s="80">
        <v>0</v>
      </c>
      <c r="E13" s="80">
        <v>0</v>
      </c>
      <c r="F13" s="81">
        <f>+C13-D13</f>
        <v>69000</v>
      </c>
    </row>
    <row r="14" spans="1:6" x14ac:dyDescent="0.25">
      <c r="B14" s="79" t="s">
        <v>121</v>
      </c>
      <c r="C14" s="80">
        <v>0</v>
      </c>
      <c r="D14" s="80">
        <v>0</v>
      </c>
      <c r="E14" s="80">
        <v>0</v>
      </c>
      <c r="F14" s="81">
        <f t="shared" ref="F14:F24" si="0">+C14-D14</f>
        <v>0</v>
      </c>
    </row>
    <row r="15" spans="1:6" x14ac:dyDescent="0.25">
      <c r="B15" s="79" t="s">
        <v>122</v>
      </c>
      <c r="C15" s="80">
        <v>0</v>
      </c>
      <c r="D15" s="80">
        <v>0</v>
      </c>
      <c r="E15" s="80">
        <v>0</v>
      </c>
      <c r="F15" s="81">
        <f t="shared" si="0"/>
        <v>0</v>
      </c>
    </row>
    <row r="16" spans="1:6" x14ac:dyDescent="0.25">
      <c r="B16" s="79" t="s">
        <v>123</v>
      </c>
      <c r="C16" s="80">
        <v>0</v>
      </c>
      <c r="D16" s="80">
        <v>0</v>
      </c>
      <c r="E16" s="80">
        <v>0</v>
      </c>
      <c r="F16" s="81">
        <f t="shared" si="0"/>
        <v>0</v>
      </c>
    </row>
    <row r="17" spans="2:6" x14ac:dyDescent="0.25">
      <c r="B17" s="76" t="s">
        <v>124</v>
      </c>
      <c r="C17" s="77">
        <f>+SUM(C18:C24)</f>
        <v>21439300</v>
      </c>
      <c r="D17" s="77">
        <f>+SUM(D18:D24)</f>
        <v>14054100</v>
      </c>
      <c r="E17" s="77">
        <f>+SUM(E18:E24)</f>
        <v>0</v>
      </c>
      <c r="F17" s="77">
        <f>+SUM(F18:F24)</f>
        <v>7385200</v>
      </c>
    </row>
    <row r="18" spans="2:6" x14ac:dyDescent="0.25">
      <c r="B18" s="79" t="s">
        <v>125</v>
      </c>
      <c r="C18" s="81">
        <v>3927000</v>
      </c>
      <c r="D18" s="80">
        <v>0</v>
      </c>
      <c r="E18" s="80">
        <v>0</v>
      </c>
      <c r="F18" s="81">
        <f t="shared" si="0"/>
        <v>3927000</v>
      </c>
    </row>
    <row r="19" spans="2:6" x14ac:dyDescent="0.25">
      <c r="B19" s="79" t="s">
        <v>126</v>
      </c>
      <c r="C19" s="81">
        <f>1232000+211000+550000+7000+20000</f>
        <v>2020000</v>
      </c>
      <c r="D19" s="80">
        <v>0</v>
      </c>
      <c r="E19" s="80">
        <v>0</v>
      </c>
      <c r="F19" s="81">
        <f t="shared" si="0"/>
        <v>2020000</v>
      </c>
    </row>
    <row r="20" spans="2:6" x14ac:dyDescent="0.25">
      <c r="B20" s="79" t="s">
        <v>127</v>
      </c>
      <c r="C20" s="81">
        <f>80000+332000+609200</f>
        <v>1021200</v>
      </c>
      <c r="D20" s="80">
        <v>0</v>
      </c>
      <c r="E20" s="80">
        <v>0</v>
      </c>
      <c r="F20" s="81">
        <f t="shared" si="0"/>
        <v>1021200</v>
      </c>
    </row>
    <row r="21" spans="2:6" ht="22.5" x14ac:dyDescent="0.25">
      <c r="B21" s="79" t="s">
        <v>128</v>
      </c>
      <c r="C21" s="80">
        <v>0</v>
      </c>
      <c r="D21" s="80">
        <v>0</v>
      </c>
      <c r="E21" s="80">
        <v>0</v>
      </c>
      <c r="F21" s="81">
        <f t="shared" si="0"/>
        <v>0</v>
      </c>
    </row>
    <row r="22" spans="2:6" x14ac:dyDescent="0.25">
      <c r="B22" s="79" t="s">
        <v>129</v>
      </c>
      <c r="C22" s="81">
        <f>332000+50000</f>
        <v>382000</v>
      </c>
      <c r="D22" s="80">
        <v>0</v>
      </c>
      <c r="E22" s="80">
        <v>0</v>
      </c>
      <c r="F22" s="81">
        <f t="shared" si="0"/>
        <v>382000</v>
      </c>
    </row>
    <row r="23" spans="2:6" x14ac:dyDescent="0.25">
      <c r="B23" s="79" t="s">
        <v>130</v>
      </c>
      <c r="C23" s="81">
        <v>14054100</v>
      </c>
      <c r="D23" s="81">
        <v>14054100</v>
      </c>
      <c r="E23" s="80">
        <v>0</v>
      </c>
      <c r="F23" s="81">
        <f t="shared" si="0"/>
        <v>0</v>
      </c>
    </row>
    <row r="24" spans="2:6" x14ac:dyDescent="0.25">
      <c r="B24" s="79" t="s">
        <v>131</v>
      </c>
      <c r="C24" s="81">
        <v>35000</v>
      </c>
      <c r="D24" s="80">
        <v>0</v>
      </c>
      <c r="E24" s="80">
        <v>0</v>
      </c>
      <c r="F24" s="81">
        <f t="shared" si="0"/>
        <v>35000</v>
      </c>
    </row>
    <row r="25" spans="2:6" x14ac:dyDescent="0.25">
      <c r="B25" s="76" t="s">
        <v>132</v>
      </c>
      <c r="C25" s="78">
        <v>0</v>
      </c>
      <c r="D25" s="78">
        <v>0</v>
      </c>
      <c r="E25" s="78">
        <v>0</v>
      </c>
      <c r="F25" s="78">
        <v>0</v>
      </c>
    </row>
    <row r="26" spans="2:6" ht="12.75" x14ac:dyDescent="0.25">
      <c r="B26" s="82" t="s">
        <v>133</v>
      </c>
      <c r="C26" s="83">
        <f>+C11+C17+C25</f>
        <v>21508300</v>
      </c>
      <c r="D26" s="83">
        <f t="shared" ref="D26:F26" si="1">+D11+D17+D25</f>
        <v>14054100</v>
      </c>
      <c r="E26" s="83">
        <f t="shared" si="1"/>
        <v>0</v>
      </c>
      <c r="F26" s="83">
        <f t="shared" si="1"/>
        <v>7454200</v>
      </c>
    </row>
  </sheetData>
  <mergeCells count="2">
    <mergeCell ref="B9:B10"/>
    <mergeCell ref="D8:F8"/>
  </mergeCells>
  <pageMargins left="1.2598425196850394" right="1.2598425196850394" top="0.59055118110236227" bottom="0.39370078740157483" header="0" footer="0"/>
  <pageSetup paperSize="9" scale="7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6:N26"/>
  <sheetViews>
    <sheetView zoomScale="130" zoomScaleNormal="130" workbookViewId="0">
      <selection activeCell="A6" sqref="A6"/>
    </sheetView>
  </sheetViews>
  <sheetFormatPr defaultRowHeight="12" x14ac:dyDescent="0.25"/>
  <cols>
    <col min="1" max="1" width="5.140625" style="58" customWidth="1"/>
    <col min="2" max="2" width="42.28515625" style="58" customWidth="1"/>
    <col min="3" max="5" width="10.42578125" style="57" customWidth="1"/>
    <col min="6" max="6" width="10.42578125" style="58" customWidth="1"/>
    <col min="7" max="9" width="10.42578125" style="57" customWidth="1"/>
    <col min="10" max="10" width="10.42578125" style="58" customWidth="1"/>
    <col min="11" max="13" width="10.42578125" style="57" customWidth="1"/>
    <col min="14" max="14" width="10.42578125" style="58" customWidth="1"/>
    <col min="15" max="249" width="9.140625" style="58"/>
    <col min="250" max="250" width="5.140625" style="58" customWidth="1"/>
    <col min="251" max="251" width="59.28515625" style="58" customWidth="1"/>
    <col min="252" max="254" width="12.42578125" style="58" customWidth="1"/>
    <col min="255" max="505" width="9.140625" style="58"/>
    <col min="506" max="506" width="5.140625" style="58" customWidth="1"/>
    <col min="507" max="507" width="59.28515625" style="58" customWidth="1"/>
    <col min="508" max="510" width="12.42578125" style="58" customWidth="1"/>
    <col min="511" max="761" width="9.140625" style="58"/>
    <col min="762" max="762" width="5.140625" style="58" customWidth="1"/>
    <col min="763" max="763" width="59.28515625" style="58" customWidth="1"/>
    <col min="764" max="766" width="12.42578125" style="58" customWidth="1"/>
    <col min="767" max="1017" width="9.140625" style="58"/>
    <col min="1018" max="1018" width="5.140625" style="58" customWidth="1"/>
    <col min="1019" max="1019" width="59.28515625" style="58" customWidth="1"/>
    <col min="1020" max="1022" width="12.42578125" style="58" customWidth="1"/>
    <col min="1023" max="1273" width="9.140625" style="58"/>
    <col min="1274" max="1274" width="5.140625" style="58" customWidth="1"/>
    <col min="1275" max="1275" width="59.28515625" style="58" customWidth="1"/>
    <col min="1276" max="1278" width="12.42578125" style="58" customWidth="1"/>
    <col min="1279" max="1529" width="9.140625" style="58"/>
    <col min="1530" max="1530" width="5.140625" style="58" customWidth="1"/>
    <col min="1531" max="1531" width="59.28515625" style="58" customWidth="1"/>
    <col min="1532" max="1534" width="12.42578125" style="58" customWidth="1"/>
    <col min="1535" max="1785" width="9.140625" style="58"/>
    <col min="1786" max="1786" width="5.140625" style="58" customWidth="1"/>
    <col min="1787" max="1787" width="59.28515625" style="58" customWidth="1"/>
    <col min="1788" max="1790" width="12.42578125" style="58" customWidth="1"/>
    <col min="1791" max="2041" width="9.140625" style="58"/>
    <col min="2042" max="2042" width="5.140625" style="58" customWidth="1"/>
    <col min="2043" max="2043" width="59.28515625" style="58" customWidth="1"/>
    <col min="2044" max="2046" width="12.42578125" style="58" customWidth="1"/>
    <col min="2047" max="2297" width="9.140625" style="58"/>
    <col min="2298" max="2298" width="5.140625" style="58" customWidth="1"/>
    <col min="2299" max="2299" width="59.28515625" style="58" customWidth="1"/>
    <col min="2300" max="2302" width="12.42578125" style="58" customWidth="1"/>
    <col min="2303" max="2553" width="9.140625" style="58"/>
    <col min="2554" max="2554" width="5.140625" style="58" customWidth="1"/>
    <col min="2555" max="2555" width="59.28515625" style="58" customWidth="1"/>
    <col min="2556" max="2558" width="12.42578125" style="58" customWidth="1"/>
    <col min="2559" max="2809" width="9.140625" style="58"/>
    <col min="2810" max="2810" width="5.140625" style="58" customWidth="1"/>
    <col min="2811" max="2811" width="59.28515625" style="58" customWidth="1"/>
    <col min="2812" max="2814" width="12.42578125" style="58" customWidth="1"/>
    <col min="2815" max="3065" width="9.140625" style="58"/>
    <col min="3066" max="3066" width="5.140625" style="58" customWidth="1"/>
    <col min="3067" max="3067" width="59.28515625" style="58" customWidth="1"/>
    <col min="3068" max="3070" width="12.42578125" style="58" customWidth="1"/>
    <col min="3071" max="3321" width="9.140625" style="58"/>
    <col min="3322" max="3322" width="5.140625" style="58" customWidth="1"/>
    <col min="3323" max="3323" width="59.28515625" style="58" customWidth="1"/>
    <col min="3324" max="3326" width="12.42578125" style="58" customWidth="1"/>
    <col min="3327" max="3577" width="9.140625" style="58"/>
    <col min="3578" max="3578" width="5.140625" style="58" customWidth="1"/>
    <col min="3579" max="3579" width="59.28515625" style="58" customWidth="1"/>
    <col min="3580" max="3582" width="12.42578125" style="58" customWidth="1"/>
    <col min="3583" max="3833" width="9.140625" style="58"/>
    <col min="3834" max="3834" width="5.140625" style="58" customWidth="1"/>
    <col min="3835" max="3835" width="59.28515625" style="58" customWidth="1"/>
    <col min="3836" max="3838" width="12.42578125" style="58" customWidth="1"/>
    <col min="3839" max="4089" width="9.140625" style="58"/>
    <col min="4090" max="4090" width="5.140625" style="58" customWidth="1"/>
    <col min="4091" max="4091" width="59.28515625" style="58" customWidth="1"/>
    <col min="4092" max="4094" width="12.42578125" style="58" customWidth="1"/>
    <col min="4095" max="4345" width="9.140625" style="58"/>
    <col min="4346" max="4346" width="5.140625" style="58" customWidth="1"/>
    <col min="4347" max="4347" width="59.28515625" style="58" customWidth="1"/>
    <col min="4348" max="4350" width="12.42578125" style="58" customWidth="1"/>
    <col min="4351" max="4601" width="9.140625" style="58"/>
    <col min="4602" max="4602" width="5.140625" style="58" customWidth="1"/>
    <col min="4603" max="4603" width="59.28515625" style="58" customWidth="1"/>
    <col min="4604" max="4606" width="12.42578125" style="58" customWidth="1"/>
    <col min="4607" max="4857" width="9.140625" style="58"/>
    <col min="4858" max="4858" width="5.140625" style="58" customWidth="1"/>
    <col min="4859" max="4859" width="59.28515625" style="58" customWidth="1"/>
    <col min="4860" max="4862" width="12.42578125" style="58" customWidth="1"/>
    <col min="4863" max="5113" width="9.140625" style="58"/>
    <col min="5114" max="5114" width="5.140625" style="58" customWidth="1"/>
    <col min="5115" max="5115" width="59.28515625" style="58" customWidth="1"/>
    <col min="5116" max="5118" width="12.42578125" style="58" customWidth="1"/>
    <col min="5119" max="5369" width="9.140625" style="58"/>
    <col min="5370" max="5370" width="5.140625" style="58" customWidth="1"/>
    <col min="5371" max="5371" width="59.28515625" style="58" customWidth="1"/>
    <col min="5372" max="5374" width="12.42578125" style="58" customWidth="1"/>
    <col min="5375" max="5625" width="9.140625" style="58"/>
    <col min="5626" max="5626" width="5.140625" style="58" customWidth="1"/>
    <col min="5627" max="5627" width="59.28515625" style="58" customWidth="1"/>
    <col min="5628" max="5630" width="12.42578125" style="58" customWidth="1"/>
    <col min="5631" max="5881" width="9.140625" style="58"/>
    <col min="5882" max="5882" width="5.140625" style="58" customWidth="1"/>
    <col min="5883" max="5883" width="59.28515625" style="58" customWidth="1"/>
    <col min="5884" max="5886" width="12.42578125" style="58" customWidth="1"/>
    <col min="5887" max="6137" width="9.140625" style="58"/>
    <col min="6138" max="6138" width="5.140625" style="58" customWidth="1"/>
    <col min="6139" max="6139" width="59.28515625" style="58" customWidth="1"/>
    <col min="6140" max="6142" width="12.42578125" style="58" customWidth="1"/>
    <col min="6143" max="6393" width="9.140625" style="58"/>
    <col min="6394" max="6394" width="5.140625" style="58" customWidth="1"/>
    <col min="6395" max="6395" width="59.28515625" style="58" customWidth="1"/>
    <col min="6396" max="6398" width="12.42578125" style="58" customWidth="1"/>
    <col min="6399" max="6649" width="9.140625" style="58"/>
    <col min="6650" max="6650" width="5.140625" style="58" customWidth="1"/>
    <col min="6651" max="6651" width="59.28515625" style="58" customWidth="1"/>
    <col min="6652" max="6654" width="12.42578125" style="58" customWidth="1"/>
    <col min="6655" max="6905" width="9.140625" style="58"/>
    <col min="6906" max="6906" width="5.140625" style="58" customWidth="1"/>
    <col min="6907" max="6907" width="59.28515625" style="58" customWidth="1"/>
    <col min="6908" max="6910" width="12.42578125" style="58" customWidth="1"/>
    <col min="6911" max="7161" width="9.140625" style="58"/>
    <col min="7162" max="7162" width="5.140625" style="58" customWidth="1"/>
    <col min="7163" max="7163" width="59.28515625" style="58" customWidth="1"/>
    <col min="7164" max="7166" width="12.42578125" style="58" customWidth="1"/>
    <col min="7167" max="7417" width="9.140625" style="58"/>
    <col min="7418" max="7418" width="5.140625" style="58" customWidth="1"/>
    <col min="7419" max="7419" width="59.28515625" style="58" customWidth="1"/>
    <col min="7420" max="7422" width="12.42578125" style="58" customWidth="1"/>
    <col min="7423" max="7673" width="9.140625" style="58"/>
    <col min="7674" max="7674" width="5.140625" style="58" customWidth="1"/>
    <col min="7675" max="7675" width="59.28515625" style="58" customWidth="1"/>
    <col min="7676" max="7678" width="12.42578125" style="58" customWidth="1"/>
    <col min="7679" max="7929" width="9.140625" style="58"/>
    <col min="7930" max="7930" width="5.140625" style="58" customWidth="1"/>
    <col min="7931" max="7931" width="59.28515625" style="58" customWidth="1"/>
    <col min="7932" max="7934" width="12.42578125" style="58" customWidth="1"/>
    <col min="7935" max="8185" width="9.140625" style="58"/>
    <col min="8186" max="8186" width="5.140625" style="58" customWidth="1"/>
    <col min="8187" max="8187" width="59.28515625" style="58" customWidth="1"/>
    <col min="8188" max="8190" width="12.42578125" style="58" customWidth="1"/>
    <col min="8191" max="8441" width="9.140625" style="58"/>
    <col min="8442" max="8442" width="5.140625" style="58" customWidth="1"/>
    <col min="8443" max="8443" width="59.28515625" style="58" customWidth="1"/>
    <col min="8444" max="8446" width="12.42578125" style="58" customWidth="1"/>
    <col min="8447" max="8697" width="9.140625" style="58"/>
    <col min="8698" max="8698" width="5.140625" style="58" customWidth="1"/>
    <col min="8699" max="8699" width="59.28515625" style="58" customWidth="1"/>
    <col min="8700" max="8702" width="12.42578125" style="58" customWidth="1"/>
    <col min="8703" max="8953" width="9.140625" style="58"/>
    <col min="8954" max="8954" width="5.140625" style="58" customWidth="1"/>
    <col min="8955" max="8955" width="59.28515625" style="58" customWidth="1"/>
    <col min="8956" max="8958" width="12.42578125" style="58" customWidth="1"/>
    <col min="8959" max="9209" width="9.140625" style="58"/>
    <col min="9210" max="9210" width="5.140625" style="58" customWidth="1"/>
    <col min="9211" max="9211" width="59.28515625" style="58" customWidth="1"/>
    <col min="9212" max="9214" width="12.42578125" style="58" customWidth="1"/>
    <col min="9215" max="9465" width="9.140625" style="58"/>
    <col min="9466" max="9466" width="5.140625" style="58" customWidth="1"/>
    <col min="9467" max="9467" width="59.28515625" style="58" customWidth="1"/>
    <col min="9468" max="9470" width="12.42578125" style="58" customWidth="1"/>
    <col min="9471" max="9721" width="9.140625" style="58"/>
    <col min="9722" max="9722" width="5.140625" style="58" customWidth="1"/>
    <col min="9723" max="9723" width="59.28515625" style="58" customWidth="1"/>
    <col min="9724" max="9726" width="12.42578125" style="58" customWidth="1"/>
    <col min="9727" max="9977" width="9.140625" style="58"/>
    <col min="9978" max="9978" width="5.140625" style="58" customWidth="1"/>
    <col min="9979" max="9979" width="59.28515625" style="58" customWidth="1"/>
    <col min="9980" max="9982" width="12.42578125" style="58" customWidth="1"/>
    <col min="9983" max="10233" width="9.140625" style="58"/>
    <col min="10234" max="10234" width="5.140625" style="58" customWidth="1"/>
    <col min="10235" max="10235" width="59.28515625" style="58" customWidth="1"/>
    <col min="10236" max="10238" width="12.42578125" style="58" customWidth="1"/>
    <col min="10239" max="10489" width="9.140625" style="58"/>
    <col min="10490" max="10490" width="5.140625" style="58" customWidth="1"/>
    <col min="10491" max="10491" width="59.28515625" style="58" customWidth="1"/>
    <col min="10492" max="10494" width="12.42578125" style="58" customWidth="1"/>
    <col min="10495" max="10745" width="9.140625" style="58"/>
    <col min="10746" max="10746" width="5.140625" style="58" customWidth="1"/>
    <col min="10747" max="10747" width="59.28515625" style="58" customWidth="1"/>
    <col min="10748" max="10750" width="12.42578125" style="58" customWidth="1"/>
    <col min="10751" max="11001" width="9.140625" style="58"/>
    <col min="11002" max="11002" width="5.140625" style="58" customWidth="1"/>
    <col min="11003" max="11003" width="59.28515625" style="58" customWidth="1"/>
    <col min="11004" max="11006" width="12.42578125" style="58" customWidth="1"/>
    <col min="11007" max="11257" width="9.140625" style="58"/>
    <col min="11258" max="11258" width="5.140625" style="58" customWidth="1"/>
    <col min="11259" max="11259" width="59.28515625" style="58" customWidth="1"/>
    <col min="11260" max="11262" width="12.42578125" style="58" customWidth="1"/>
    <col min="11263" max="11513" width="9.140625" style="58"/>
    <col min="11514" max="11514" width="5.140625" style="58" customWidth="1"/>
    <col min="11515" max="11515" width="59.28515625" style="58" customWidth="1"/>
    <col min="11516" max="11518" width="12.42578125" style="58" customWidth="1"/>
    <col min="11519" max="11769" width="9.140625" style="58"/>
    <col min="11770" max="11770" width="5.140625" style="58" customWidth="1"/>
    <col min="11771" max="11771" width="59.28515625" style="58" customWidth="1"/>
    <col min="11772" max="11774" width="12.42578125" style="58" customWidth="1"/>
    <col min="11775" max="12025" width="9.140625" style="58"/>
    <col min="12026" max="12026" width="5.140625" style="58" customWidth="1"/>
    <col min="12027" max="12027" width="59.28515625" style="58" customWidth="1"/>
    <col min="12028" max="12030" width="12.42578125" style="58" customWidth="1"/>
    <col min="12031" max="12281" width="9.140625" style="58"/>
    <col min="12282" max="12282" width="5.140625" style="58" customWidth="1"/>
    <col min="12283" max="12283" width="59.28515625" style="58" customWidth="1"/>
    <col min="12284" max="12286" width="12.42578125" style="58" customWidth="1"/>
    <col min="12287" max="12537" width="9.140625" style="58"/>
    <col min="12538" max="12538" width="5.140625" style="58" customWidth="1"/>
    <col min="12539" max="12539" width="59.28515625" style="58" customWidth="1"/>
    <col min="12540" max="12542" width="12.42578125" style="58" customWidth="1"/>
    <col min="12543" max="12793" width="9.140625" style="58"/>
    <col min="12794" max="12794" width="5.140625" style="58" customWidth="1"/>
    <col min="12795" max="12795" width="59.28515625" style="58" customWidth="1"/>
    <col min="12796" max="12798" width="12.42578125" style="58" customWidth="1"/>
    <col min="12799" max="13049" width="9.140625" style="58"/>
    <col min="13050" max="13050" width="5.140625" style="58" customWidth="1"/>
    <col min="13051" max="13051" width="59.28515625" style="58" customWidth="1"/>
    <col min="13052" max="13054" width="12.42578125" style="58" customWidth="1"/>
    <col min="13055" max="13305" width="9.140625" style="58"/>
    <col min="13306" max="13306" width="5.140625" style="58" customWidth="1"/>
    <col min="13307" max="13307" width="59.28515625" style="58" customWidth="1"/>
    <col min="13308" max="13310" width="12.42578125" style="58" customWidth="1"/>
    <col min="13311" max="13561" width="9.140625" style="58"/>
    <col min="13562" max="13562" width="5.140625" style="58" customWidth="1"/>
    <col min="13563" max="13563" width="59.28515625" style="58" customWidth="1"/>
    <col min="13564" max="13566" width="12.42578125" style="58" customWidth="1"/>
    <col min="13567" max="13817" width="9.140625" style="58"/>
    <col min="13818" max="13818" width="5.140625" style="58" customWidth="1"/>
    <col min="13819" max="13819" width="59.28515625" style="58" customWidth="1"/>
    <col min="13820" max="13822" width="12.42578125" style="58" customWidth="1"/>
    <col min="13823" max="14073" width="9.140625" style="58"/>
    <col min="14074" max="14074" width="5.140625" style="58" customWidth="1"/>
    <col min="14075" max="14075" width="59.28515625" style="58" customWidth="1"/>
    <col min="14076" max="14078" width="12.42578125" style="58" customWidth="1"/>
    <col min="14079" max="14329" width="9.140625" style="58"/>
    <col min="14330" max="14330" width="5.140625" style="58" customWidth="1"/>
    <col min="14331" max="14331" width="59.28515625" style="58" customWidth="1"/>
    <col min="14332" max="14334" width="12.42578125" style="58" customWidth="1"/>
    <col min="14335" max="14585" width="9.140625" style="58"/>
    <col min="14586" max="14586" width="5.140625" style="58" customWidth="1"/>
    <col min="14587" max="14587" width="59.28515625" style="58" customWidth="1"/>
    <col min="14588" max="14590" width="12.42578125" style="58" customWidth="1"/>
    <col min="14591" max="14841" width="9.140625" style="58"/>
    <col min="14842" max="14842" width="5.140625" style="58" customWidth="1"/>
    <col min="14843" max="14843" width="59.28515625" style="58" customWidth="1"/>
    <col min="14844" max="14846" width="12.42578125" style="58" customWidth="1"/>
    <col min="14847" max="15097" width="9.140625" style="58"/>
    <col min="15098" max="15098" width="5.140625" style="58" customWidth="1"/>
    <col min="15099" max="15099" width="59.28515625" style="58" customWidth="1"/>
    <col min="15100" max="15102" width="12.42578125" style="58" customWidth="1"/>
    <col min="15103" max="15353" width="9.140625" style="58"/>
    <col min="15354" max="15354" width="5.140625" style="58" customWidth="1"/>
    <col min="15355" max="15355" width="59.28515625" style="58" customWidth="1"/>
    <col min="15356" max="15358" width="12.42578125" style="58" customWidth="1"/>
    <col min="15359" max="15609" width="9.140625" style="58"/>
    <col min="15610" max="15610" width="5.140625" style="58" customWidth="1"/>
    <col min="15611" max="15611" width="59.28515625" style="58" customWidth="1"/>
    <col min="15612" max="15614" width="12.42578125" style="58" customWidth="1"/>
    <col min="15615" max="15865" width="9.140625" style="58"/>
    <col min="15866" max="15866" width="5.140625" style="58" customWidth="1"/>
    <col min="15867" max="15867" width="59.28515625" style="58" customWidth="1"/>
    <col min="15868" max="15870" width="12.42578125" style="58" customWidth="1"/>
    <col min="15871" max="16121" width="9.140625" style="58"/>
    <col min="16122" max="16122" width="5.140625" style="58" customWidth="1"/>
    <col min="16123" max="16123" width="59.28515625" style="58" customWidth="1"/>
    <col min="16124" max="16126" width="12.42578125" style="58" customWidth="1"/>
    <col min="16127" max="16384" width="9.140625" style="58"/>
  </cols>
  <sheetData>
    <row r="6" spans="1:14" s="46" customFormat="1" x14ac:dyDescent="0.25">
      <c r="A6" s="45" t="s">
        <v>113</v>
      </c>
      <c r="C6" s="47"/>
      <c r="D6" s="47"/>
      <c r="E6" s="47"/>
      <c r="G6" s="47"/>
      <c r="H6" s="47"/>
      <c r="I6" s="47"/>
      <c r="K6" s="47"/>
      <c r="L6" s="47"/>
      <c r="M6" s="47"/>
    </row>
    <row r="7" spans="1:14" x14ac:dyDescent="0.25">
      <c r="C7" s="168" t="s">
        <v>21</v>
      </c>
      <c r="D7" s="169"/>
      <c r="E7" s="169"/>
      <c r="F7" s="169"/>
      <c r="G7" s="170" t="s">
        <v>20</v>
      </c>
      <c r="H7" s="171"/>
      <c r="I7" s="171"/>
      <c r="J7" s="171"/>
      <c r="K7" s="168" t="s">
        <v>19</v>
      </c>
      <c r="L7" s="169"/>
      <c r="M7" s="169"/>
      <c r="N7" s="169"/>
    </row>
    <row r="8" spans="1:14" ht="37.5" customHeight="1" x14ac:dyDescent="0.25">
      <c r="B8" s="73"/>
      <c r="C8" s="75" t="s">
        <v>114</v>
      </c>
      <c r="D8" s="167" t="s">
        <v>115</v>
      </c>
      <c r="E8" s="167"/>
      <c r="F8" s="167"/>
      <c r="G8" s="75" t="s">
        <v>114</v>
      </c>
      <c r="H8" s="167" t="s">
        <v>115</v>
      </c>
      <c r="I8" s="167"/>
      <c r="J8" s="167"/>
      <c r="K8" s="75" t="s">
        <v>114</v>
      </c>
      <c r="L8" s="167" t="s">
        <v>115</v>
      </c>
      <c r="M8" s="167"/>
      <c r="N8" s="167"/>
    </row>
    <row r="9" spans="1:14" s="59" customFormat="1" ht="53.25" customHeight="1" x14ac:dyDescent="0.25">
      <c r="B9" s="166" t="s">
        <v>116</v>
      </c>
      <c r="C9" s="74" t="s">
        <v>137</v>
      </c>
      <c r="D9" s="74" t="s">
        <v>134</v>
      </c>
      <c r="E9" s="74" t="s">
        <v>135</v>
      </c>
      <c r="F9" s="74" t="s">
        <v>136</v>
      </c>
      <c r="G9" s="74" t="s">
        <v>137</v>
      </c>
      <c r="H9" s="74" t="s">
        <v>134</v>
      </c>
      <c r="I9" s="74" t="s">
        <v>135</v>
      </c>
      <c r="J9" s="74" t="s">
        <v>136</v>
      </c>
      <c r="K9" s="74" t="s">
        <v>137</v>
      </c>
      <c r="L9" s="74" t="s">
        <v>134</v>
      </c>
      <c r="M9" s="74" t="s">
        <v>135</v>
      </c>
      <c r="N9" s="74" t="s">
        <v>136</v>
      </c>
    </row>
    <row r="10" spans="1:14" s="46" customFormat="1" x14ac:dyDescent="0.25">
      <c r="B10" s="166"/>
      <c r="C10" s="75" t="s">
        <v>117</v>
      </c>
      <c r="D10" s="75" t="s">
        <v>117</v>
      </c>
      <c r="E10" s="75" t="s">
        <v>117</v>
      </c>
      <c r="F10" s="75" t="s">
        <v>117</v>
      </c>
      <c r="G10" s="75" t="s">
        <v>117</v>
      </c>
      <c r="H10" s="75" t="s">
        <v>117</v>
      </c>
      <c r="I10" s="75" t="s">
        <v>117</v>
      </c>
      <c r="J10" s="75" t="s">
        <v>117</v>
      </c>
      <c r="K10" s="75" t="s">
        <v>117</v>
      </c>
      <c r="L10" s="75" t="s">
        <v>117</v>
      </c>
      <c r="M10" s="75" t="s">
        <v>117</v>
      </c>
      <c r="N10" s="75" t="s">
        <v>117</v>
      </c>
    </row>
    <row r="11" spans="1:14" x14ac:dyDescent="0.25">
      <c r="B11" s="76" t="s">
        <v>118</v>
      </c>
      <c r="C11" s="77">
        <v>69000</v>
      </c>
      <c r="D11" s="77">
        <v>0</v>
      </c>
      <c r="E11" s="77">
        <v>0</v>
      </c>
      <c r="F11" s="77">
        <v>69000</v>
      </c>
      <c r="G11" s="85">
        <v>50000</v>
      </c>
      <c r="H11" s="85">
        <v>0</v>
      </c>
      <c r="I11" s="85">
        <v>0</v>
      </c>
      <c r="J11" s="85">
        <v>50000</v>
      </c>
      <c r="K11" s="77">
        <v>50000</v>
      </c>
      <c r="L11" s="77">
        <v>0</v>
      </c>
      <c r="M11" s="77">
        <v>0</v>
      </c>
      <c r="N11" s="77">
        <v>50000</v>
      </c>
    </row>
    <row r="12" spans="1:14" ht="12" customHeight="1" x14ac:dyDescent="0.25">
      <c r="B12" s="79" t="s">
        <v>119</v>
      </c>
      <c r="C12" s="80">
        <v>0</v>
      </c>
      <c r="D12" s="80">
        <v>0</v>
      </c>
      <c r="E12" s="80">
        <v>0</v>
      </c>
      <c r="F12" s="81">
        <v>0</v>
      </c>
      <c r="G12" s="80">
        <v>0</v>
      </c>
      <c r="H12" s="80">
        <v>0</v>
      </c>
      <c r="I12" s="80">
        <v>0</v>
      </c>
      <c r="J12" s="81">
        <v>0</v>
      </c>
      <c r="K12" s="80">
        <v>0</v>
      </c>
      <c r="L12" s="80">
        <v>0</v>
      </c>
      <c r="M12" s="80">
        <v>0</v>
      </c>
      <c r="N12" s="81">
        <v>0</v>
      </c>
    </row>
    <row r="13" spans="1:14" ht="12" customHeight="1" x14ac:dyDescent="0.25">
      <c r="B13" s="79" t="s">
        <v>120</v>
      </c>
      <c r="C13" s="81">
        <v>69000</v>
      </c>
      <c r="D13" s="80">
        <v>0</v>
      </c>
      <c r="E13" s="80">
        <v>0</v>
      </c>
      <c r="F13" s="81">
        <v>69000</v>
      </c>
      <c r="G13" s="81">
        <v>50000</v>
      </c>
      <c r="H13" s="80">
        <v>0</v>
      </c>
      <c r="I13" s="80">
        <v>0</v>
      </c>
      <c r="J13" s="81">
        <v>50000</v>
      </c>
      <c r="K13" s="81">
        <v>50000</v>
      </c>
      <c r="L13" s="80">
        <v>0</v>
      </c>
      <c r="M13" s="80">
        <v>0</v>
      </c>
      <c r="N13" s="81">
        <v>50000</v>
      </c>
    </row>
    <row r="14" spans="1:14" ht="12" customHeight="1" x14ac:dyDescent="0.25">
      <c r="B14" s="79" t="s">
        <v>121</v>
      </c>
      <c r="C14" s="80">
        <v>0</v>
      </c>
      <c r="D14" s="80">
        <v>0</v>
      </c>
      <c r="E14" s="80">
        <v>0</v>
      </c>
      <c r="F14" s="81">
        <v>0</v>
      </c>
      <c r="G14" s="80">
        <v>0</v>
      </c>
      <c r="H14" s="80">
        <v>0</v>
      </c>
      <c r="I14" s="80">
        <v>0</v>
      </c>
      <c r="J14" s="81">
        <v>0</v>
      </c>
      <c r="K14" s="80">
        <v>0</v>
      </c>
      <c r="L14" s="80">
        <v>0</v>
      </c>
      <c r="M14" s="80">
        <v>0</v>
      </c>
      <c r="N14" s="81">
        <v>0</v>
      </c>
    </row>
    <row r="15" spans="1:14" ht="12" customHeight="1" x14ac:dyDescent="0.25">
      <c r="B15" s="79" t="s">
        <v>122</v>
      </c>
      <c r="C15" s="80">
        <v>0</v>
      </c>
      <c r="D15" s="80">
        <v>0</v>
      </c>
      <c r="E15" s="80">
        <v>0</v>
      </c>
      <c r="F15" s="81">
        <v>0</v>
      </c>
      <c r="G15" s="80">
        <v>0</v>
      </c>
      <c r="H15" s="80">
        <v>0</v>
      </c>
      <c r="I15" s="80">
        <v>0</v>
      </c>
      <c r="J15" s="81">
        <v>0</v>
      </c>
      <c r="K15" s="80">
        <v>0</v>
      </c>
      <c r="L15" s="80">
        <v>0</v>
      </c>
      <c r="M15" s="80">
        <v>0</v>
      </c>
      <c r="N15" s="81">
        <v>0</v>
      </c>
    </row>
    <row r="16" spans="1:14" ht="12" customHeight="1" x14ac:dyDescent="0.25">
      <c r="B16" s="79" t="s">
        <v>123</v>
      </c>
      <c r="C16" s="80">
        <v>0</v>
      </c>
      <c r="D16" s="80">
        <v>0</v>
      </c>
      <c r="E16" s="80">
        <v>0</v>
      </c>
      <c r="F16" s="81">
        <v>0</v>
      </c>
      <c r="G16" s="80">
        <v>0</v>
      </c>
      <c r="H16" s="80">
        <v>0</v>
      </c>
      <c r="I16" s="80">
        <v>0</v>
      </c>
      <c r="J16" s="81">
        <v>0</v>
      </c>
      <c r="K16" s="80">
        <v>0</v>
      </c>
      <c r="L16" s="80">
        <v>0</v>
      </c>
      <c r="M16" s="80">
        <v>0</v>
      </c>
      <c r="N16" s="81">
        <v>0</v>
      </c>
    </row>
    <row r="17" spans="2:14" x14ac:dyDescent="0.25">
      <c r="B17" s="76" t="s">
        <v>124</v>
      </c>
      <c r="C17" s="77">
        <v>21439300</v>
      </c>
      <c r="D17" s="77">
        <v>14054100</v>
      </c>
      <c r="E17" s="77">
        <v>0</v>
      </c>
      <c r="F17" s="77">
        <v>7385200</v>
      </c>
      <c r="G17" s="85">
        <v>7245100</v>
      </c>
      <c r="H17" s="85">
        <v>4742100</v>
      </c>
      <c r="I17" s="85">
        <v>0</v>
      </c>
      <c r="J17" s="85">
        <v>2503000</v>
      </c>
      <c r="K17" s="77">
        <v>2031000</v>
      </c>
      <c r="L17" s="77">
        <v>0</v>
      </c>
      <c r="M17" s="77">
        <v>0</v>
      </c>
      <c r="N17" s="77">
        <v>2031000</v>
      </c>
    </row>
    <row r="18" spans="2:14" ht="12" customHeight="1" x14ac:dyDescent="0.25">
      <c r="B18" s="79" t="s">
        <v>125</v>
      </c>
      <c r="C18" s="81">
        <v>3927000</v>
      </c>
      <c r="D18" s="80">
        <v>0</v>
      </c>
      <c r="E18" s="80">
        <v>0</v>
      </c>
      <c r="F18" s="81">
        <v>3927000</v>
      </c>
      <c r="G18" s="81">
        <v>1282000</v>
      </c>
      <c r="H18" s="80">
        <v>0</v>
      </c>
      <c r="I18" s="80">
        <v>0</v>
      </c>
      <c r="J18" s="81">
        <v>1282000</v>
      </c>
      <c r="K18" s="81">
        <v>1170000</v>
      </c>
      <c r="L18" s="80">
        <v>0</v>
      </c>
      <c r="M18" s="80">
        <v>0</v>
      </c>
      <c r="N18" s="81">
        <v>1170000</v>
      </c>
    </row>
    <row r="19" spans="2:14" ht="12" customHeight="1" x14ac:dyDescent="0.25">
      <c r="B19" s="79" t="s">
        <v>126</v>
      </c>
      <c r="C19" s="81">
        <v>2020000</v>
      </c>
      <c r="D19" s="80">
        <v>0</v>
      </c>
      <c r="E19" s="80">
        <v>0</v>
      </c>
      <c r="F19" s="81">
        <v>2020000</v>
      </c>
      <c r="G19" s="81">
        <v>949000</v>
      </c>
      <c r="H19" s="80">
        <v>0</v>
      </c>
      <c r="I19" s="80">
        <v>0</v>
      </c>
      <c r="J19" s="81">
        <v>949000</v>
      </c>
      <c r="K19" s="81">
        <v>589000</v>
      </c>
      <c r="L19" s="80">
        <v>0</v>
      </c>
      <c r="M19" s="80">
        <v>0</v>
      </c>
      <c r="N19" s="81">
        <v>589000</v>
      </c>
    </row>
    <row r="20" spans="2:14" ht="12" customHeight="1" x14ac:dyDescent="0.25">
      <c r="B20" s="79" t="s">
        <v>127</v>
      </c>
      <c r="C20" s="81">
        <v>1021200</v>
      </c>
      <c r="D20" s="80">
        <v>0</v>
      </c>
      <c r="E20" s="80">
        <v>0</v>
      </c>
      <c r="F20" s="81">
        <v>1021200</v>
      </c>
      <c r="G20" s="81">
        <v>272000</v>
      </c>
      <c r="H20" s="80">
        <v>0</v>
      </c>
      <c r="I20" s="80">
        <v>0</v>
      </c>
      <c r="J20" s="81">
        <v>272000</v>
      </c>
      <c r="K20" s="81">
        <v>272000</v>
      </c>
      <c r="L20" s="80">
        <v>0</v>
      </c>
      <c r="M20" s="80">
        <v>0</v>
      </c>
      <c r="N20" s="81">
        <v>272000</v>
      </c>
    </row>
    <row r="21" spans="2:14" ht="12" customHeight="1" x14ac:dyDescent="0.25">
      <c r="B21" s="79" t="s">
        <v>128</v>
      </c>
      <c r="C21" s="80">
        <v>0</v>
      </c>
      <c r="D21" s="80">
        <v>0</v>
      </c>
      <c r="E21" s="80">
        <v>0</v>
      </c>
      <c r="F21" s="81">
        <v>0</v>
      </c>
      <c r="G21" s="80">
        <v>0</v>
      </c>
      <c r="H21" s="80">
        <v>0</v>
      </c>
      <c r="I21" s="80">
        <v>0</v>
      </c>
      <c r="J21" s="81">
        <v>0</v>
      </c>
      <c r="K21" s="80">
        <v>0</v>
      </c>
      <c r="L21" s="80">
        <v>0</v>
      </c>
      <c r="M21" s="80">
        <v>0</v>
      </c>
      <c r="N21" s="81">
        <v>0</v>
      </c>
    </row>
    <row r="22" spans="2:14" ht="12" customHeight="1" x14ac:dyDescent="0.25">
      <c r="B22" s="79" t="s">
        <v>129</v>
      </c>
      <c r="C22" s="81">
        <v>382000</v>
      </c>
      <c r="D22" s="80">
        <v>0</v>
      </c>
      <c r="E22" s="80">
        <v>0</v>
      </c>
      <c r="F22" s="81">
        <v>382000</v>
      </c>
      <c r="G22" s="81">
        <v>0</v>
      </c>
      <c r="H22" s="80">
        <v>0</v>
      </c>
      <c r="I22" s="80">
        <v>0</v>
      </c>
      <c r="J22" s="81">
        <v>0</v>
      </c>
      <c r="K22" s="81">
        <v>0</v>
      </c>
      <c r="L22" s="80">
        <v>0</v>
      </c>
      <c r="M22" s="80">
        <v>0</v>
      </c>
      <c r="N22" s="81">
        <v>0</v>
      </c>
    </row>
    <row r="23" spans="2:14" ht="12" customHeight="1" x14ac:dyDescent="0.25">
      <c r="B23" s="79" t="s">
        <v>130</v>
      </c>
      <c r="C23" s="81">
        <v>14054100</v>
      </c>
      <c r="D23" s="81">
        <v>14054100</v>
      </c>
      <c r="E23" s="80">
        <v>0</v>
      </c>
      <c r="F23" s="81">
        <v>0</v>
      </c>
      <c r="G23" s="81">
        <v>4742100</v>
      </c>
      <c r="H23" s="81">
        <v>4742100</v>
      </c>
      <c r="I23" s="80">
        <v>0</v>
      </c>
      <c r="J23" s="81">
        <v>0</v>
      </c>
      <c r="K23" s="81">
        <v>0</v>
      </c>
      <c r="L23" s="81">
        <v>0</v>
      </c>
      <c r="M23" s="80">
        <v>0</v>
      </c>
      <c r="N23" s="81">
        <v>0</v>
      </c>
    </row>
    <row r="24" spans="2:14" ht="12" customHeight="1" x14ac:dyDescent="0.25">
      <c r="B24" s="79" t="s">
        <v>131</v>
      </c>
      <c r="C24" s="81">
        <v>35000</v>
      </c>
      <c r="D24" s="80">
        <v>0</v>
      </c>
      <c r="E24" s="80">
        <v>0</v>
      </c>
      <c r="F24" s="81">
        <v>35000</v>
      </c>
      <c r="G24" s="81">
        <v>0</v>
      </c>
      <c r="H24" s="80">
        <v>0</v>
      </c>
      <c r="I24" s="80">
        <v>0</v>
      </c>
      <c r="J24" s="81">
        <v>0</v>
      </c>
      <c r="K24" s="81">
        <v>0</v>
      </c>
      <c r="L24" s="80">
        <v>0</v>
      </c>
      <c r="M24" s="80">
        <v>0</v>
      </c>
      <c r="N24" s="81">
        <v>0</v>
      </c>
    </row>
    <row r="25" spans="2:14" x14ac:dyDescent="0.25">
      <c r="B25" s="76" t="s">
        <v>132</v>
      </c>
      <c r="C25" s="78">
        <v>0</v>
      </c>
      <c r="D25" s="78">
        <v>0</v>
      </c>
      <c r="E25" s="78">
        <v>0</v>
      </c>
      <c r="F25" s="78">
        <v>0</v>
      </c>
      <c r="G25" s="86">
        <v>0</v>
      </c>
      <c r="H25" s="86">
        <v>0</v>
      </c>
      <c r="I25" s="86">
        <v>0</v>
      </c>
      <c r="J25" s="86">
        <v>0</v>
      </c>
      <c r="K25" s="78">
        <v>0</v>
      </c>
      <c r="L25" s="78">
        <v>0</v>
      </c>
      <c r="M25" s="78">
        <v>0</v>
      </c>
      <c r="N25" s="78">
        <v>0</v>
      </c>
    </row>
    <row r="26" spans="2:14" ht="12.75" x14ac:dyDescent="0.25">
      <c r="B26" s="82" t="s">
        <v>133</v>
      </c>
      <c r="C26" s="83">
        <v>21508300</v>
      </c>
      <c r="D26" s="83">
        <v>14054100</v>
      </c>
      <c r="E26" s="83">
        <v>0</v>
      </c>
      <c r="F26" s="83">
        <v>7454200</v>
      </c>
      <c r="G26" s="84">
        <v>7295100</v>
      </c>
      <c r="H26" s="84">
        <v>4742100</v>
      </c>
      <c r="I26" s="84">
        <v>0</v>
      </c>
      <c r="J26" s="84">
        <v>2553000</v>
      </c>
      <c r="K26" s="83">
        <v>2081000</v>
      </c>
      <c r="L26" s="83">
        <v>0</v>
      </c>
      <c r="M26" s="83">
        <v>0</v>
      </c>
      <c r="N26" s="83">
        <v>2081000</v>
      </c>
    </row>
  </sheetData>
  <mergeCells count="7">
    <mergeCell ref="K7:N7"/>
    <mergeCell ref="L8:N8"/>
    <mergeCell ref="D8:F8"/>
    <mergeCell ref="B9:B10"/>
    <mergeCell ref="C7:F7"/>
    <mergeCell ref="G7:J7"/>
    <mergeCell ref="H8:J8"/>
  </mergeCells>
  <pageMargins left="1.2598425196850394" right="1.2598425196850394" top="0.59055118110236227" bottom="0.39370078740157483" header="0" footer="0"/>
  <pageSetup paperSize="9" scale="78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E101"/>
  <sheetViews>
    <sheetView zoomScale="130" zoomScaleNormal="130" workbookViewId="0">
      <selection activeCell="C12" sqref="C12"/>
    </sheetView>
  </sheetViews>
  <sheetFormatPr defaultRowHeight="15" x14ac:dyDescent="0.25"/>
  <cols>
    <col min="3" max="3" width="4.140625" customWidth="1"/>
    <col min="4" max="4" width="56.42578125" customWidth="1"/>
  </cols>
  <sheetData>
    <row r="7" spans="1:5" x14ac:dyDescent="0.25">
      <c r="A7" s="115" t="s">
        <v>264</v>
      </c>
    </row>
    <row r="9" spans="1:5" x14ac:dyDescent="0.25">
      <c r="A9" s="116"/>
      <c r="B9" s="116" t="s">
        <v>177</v>
      </c>
      <c r="C9" s="116"/>
      <c r="D9" s="117" t="s">
        <v>178</v>
      </c>
      <c r="E9" s="116" t="s">
        <v>144</v>
      </c>
    </row>
    <row r="10" spans="1:5" x14ac:dyDescent="0.25">
      <c r="A10" s="118" t="s">
        <v>101</v>
      </c>
      <c r="B10" s="119" t="s">
        <v>24</v>
      </c>
      <c r="C10" s="172" t="s">
        <v>179</v>
      </c>
      <c r="D10" s="172"/>
      <c r="E10" s="120"/>
    </row>
    <row r="11" spans="1:5" x14ac:dyDescent="0.25">
      <c r="A11" s="121" t="s">
        <v>101</v>
      </c>
      <c r="B11" s="122" t="s">
        <v>31</v>
      </c>
      <c r="C11" s="121"/>
      <c r="D11" s="123" t="s">
        <v>180</v>
      </c>
      <c r="E11" s="124"/>
    </row>
    <row r="12" spans="1:5" x14ac:dyDescent="0.25">
      <c r="A12" s="125" t="s">
        <v>101</v>
      </c>
      <c r="B12" s="126" t="s">
        <v>42</v>
      </c>
      <c r="C12" s="125"/>
      <c r="D12" s="127" t="s">
        <v>181</v>
      </c>
      <c r="E12" s="128"/>
    </row>
    <row r="13" spans="1:5" x14ac:dyDescent="0.25">
      <c r="A13" s="118" t="s">
        <v>101</v>
      </c>
      <c r="B13" s="118" t="s">
        <v>24</v>
      </c>
      <c r="C13" s="172" t="s">
        <v>182</v>
      </c>
      <c r="D13" s="172"/>
      <c r="E13" s="129">
        <v>96282063</v>
      </c>
    </row>
    <row r="14" spans="1:5" x14ac:dyDescent="0.25">
      <c r="A14" s="121" t="s">
        <v>101</v>
      </c>
      <c r="B14" s="122" t="s">
        <v>31</v>
      </c>
      <c r="C14" s="121"/>
      <c r="D14" s="123" t="s">
        <v>182</v>
      </c>
      <c r="E14" s="130">
        <v>96282063</v>
      </c>
    </row>
    <row r="15" spans="1:5" x14ac:dyDescent="0.25">
      <c r="A15" s="126" t="s">
        <v>101</v>
      </c>
      <c r="B15" s="126" t="s">
        <v>42</v>
      </c>
      <c r="C15" s="126"/>
      <c r="D15" s="127" t="s">
        <v>183</v>
      </c>
      <c r="E15" s="131">
        <v>91158202</v>
      </c>
    </row>
    <row r="16" spans="1:5" x14ac:dyDescent="0.25">
      <c r="A16" s="132" t="s">
        <v>101</v>
      </c>
      <c r="B16" s="132" t="s">
        <v>44</v>
      </c>
      <c r="C16" s="132"/>
      <c r="D16" s="133" t="s">
        <v>184</v>
      </c>
      <c r="E16" s="134">
        <v>83723360</v>
      </c>
    </row>
    <row r="17" spans="1:5" x14ac:dyDescent="0.25">
      <c r="A17" s="132" t="s">
        <v>101</v>
      </c>
      <c r="B17" s="132" t="s">
        <v>44</v>
      </c>
      <c r="C17" s="132"/>
      <c r="D17" s="133" t="s">
        <v>185</v>
      </c>
      <c r="E17" s="134">
        <v>7434842</v>
      </c>
    </row>
    <row r="18" spans="1:5" x14ac:dyDescent="0.25">
      <c r="A18" s="132" t="s">
        <v>101</v>
      </c>
      <c r="B18" s="132" t="s">
        <v>44</v>
      </c>
      <c r="C18" s="132"/>
      <c r="D18" s="133" t="s">
        <v>186</v>
      </c>
      <c r="E18" s="135">
        <v>0</v>
      </c>
    </row>
    <row r="19" spans="1:5" x14ac:dyDescent="0.25">
      <c r="A19" s="126" t="s">
        <v>101</v>
      </c>
      <c r="B19" s="126" t="s">
        <v>42</v>
      </c>
      <c r="C19" s="126"/>
      <c r="D19" s="127" t="s">
        <v>187</v>
      </c>
      <c r="E19" s="136">
        <v>0</v>
      </c>
    </row>
    <row r="20" spans="1:5" x14ac:dyDescent="0.25">
      <c r="A20" s="132" t="s">
        <v>101</v>
      </c>
      <c r="B20" s="132" t="s">
        <v>44</v>
      </c>
      <c r="C20" s="132"/>
      <c r="D20" s="133" t="s">
        <v>187</v>
      </c>
      <c r="E20" s="135">
        <v>0</v>
      </c>
    </row>
    <row r="21" spans="1:5" x14ac:dyDescent="0.25">
      <c r="A21" s="126" t="s">
        <v>101</v>
      </c>
      <c r="B21" s="126" t="s">
        <v>42</v>
      </c>
      <c r="C21" s="126"/>
      <c r="D21" s="127" t="s">
        <v>188</v>
      </c>
      <c r="E21" s="131">
        <v>792768</v>
      </c>
    </row>
    <row r="22" spans="1:5" x14ac:dyDescent="0.25">
      <c r="A22" s="132" t="s">
        <v>101</v>
      </c>
      <c r="B22" s="132" t="s">
        <v>44</v>
      </c>
      <c r="C22" s="132"/>
      <c r="D22" s="137" t="s">
        <v>189</v>
      </c>
      <c r="E22" s="135">
        <v>0</v>
      </c>
    </row>
    <row r="23" spans="1:5" x14ac:dyDescent="0.25">
      <c r="A23" s="132" t="s">
        <v>101</v>
      </c>
      <c r="B23" s="132" t="s">
        <v>44</v>
      </c>
      <c r="C23" s="132"/>
      <c r="D23" s="133" t="s">
        <v>190</v>
      </c>
      <c r="E23" s="134">
        <v>792768</v>
      </c>
    </row>
    <row r="24" spans="1:5" x14ac:dyDescent="0.25">
      <c r="A24" s="126" t="s">
        <v>101</v>
      </c>
      <c r="B24" s="126" t="s">
        <v>42</v>
      </c>
      <c r="C24" s="126"/>
      <c r="D24" s="127" t="s">
        <v>191</v>
      </c>
      <c r="E24" s="136">
        <v>0</v>
      </c>
    </row>
    <row r="25" spans="1:5" x14ac:dyDescent="0.25">
      <c r="A25" s="132" t="s">
        <v>101</v>
      </c>
      <c r="B25" s="132" t="s">
        <v>44</v>
      </c>
      <c r="C25" s="132"/>
      <c r="D25" s="133" t="s">
        <v>191</v>
      </c>
      <c r="E25" s="135">
        <v>0</v>
      </c>
    </row>
    <row r="26" spans="1:5" x14ac:dyDescent="0.25">
      <c r="A26" s="126" t="s">
        <v>101</v>
      </c>
      <c r="B26" s="126" t="s">
        <v>42</v>
      </c>
      <c r="C26" s="126"/>
      <c r="D26" s="127" t="s">
        <v>192</v>
      </c>
      <c r="E26" s="131">
        <v>4331093</v>
      </c>
    </row>
    <row r="27" spans="1:5" x14ac:dyDescent="0.25">
      <c r="A27" s="132" t="s">
        <v>101</v>
      </c>
      <c r="B27" s="132" t="s">
        <v>44</v>
      </c>
      <c r="C27" s="132"/>
      <c r="D27" s="133" t="s">
        <v>193</v>
      </c>
      <c r="E27" s="134">
        <v>4331093</v>
      </c>
    </row>
    <row r="28" spans="1:5" x14ac:dyDescent="0.25">
      <c r="A28" s="132" t="s">
        <v>101</v>
      </c>
      <c r="B28" s="138" t="s">
        <v>44</v>
      </c>
      <c r="C28" s="132"/>
      <c r="D28" s="133" t="s">
        <v>194</v>
      </c>
      <c r="E28" s="135">
        <v>0</v>
      </c>
    </row>
    <row r="29" spans="1:5" x14ac:dyDescent="0.25">
      <c r="A29" s="118" t="s">
        <v>101</v>
      </c>
      <c r="B29" s="118" t="s">
        <v>24</v>
      </c>
      <c r="C29" s="172" t="s">
        <v>195</v>
      </c>
      <c r="D29" s="172"/>
      <c r="E29" s="129">
        <v>23655249</v>
      </c>
    </row>
    <row r="30" spans="1:5" x14ac:dyDescent="0.25">
      <c r="A30" s="121" t="s">
        <v>101</v>
      </c>
      <c r="B30" s="122" t="s">
        <v>31</v>
      </c>
      <c r="C30" s="139"/>
      <c r="D30" s="140" t="s">
        <v>196</v>
      </c>
      <c r="E30" s="130">
        <v>23119634</v>
      </c>
    </row>
    <row r="31" spans="1:5" x14ac:dyDescent="0.25">
      <c r="A31" s="126" t="s">
        <v>101</v>
      </c>
      <c r="B31" s="126" t="s">
        <v>42</v>
      </c>
      <c r="C31" s="126"/>
      <c r="D31" s="127" t="s">
        <v>197</v>
      </c>
      <c r="E31" s="131">
        <v>33000</v>
      </c>
    </row>
    <row r="32" spans="1:5" x14ac:dyDescent="0.25">
      <c r="A32" s="126" t="s">
        <v>101</v>
      </c>
      <c r="B32" s="126" t="s">
        <v>42</v>
      </c>
      <c r="C32" s="141"/>
      <c r="D32" s="142" t="s">
        <v>198</v>
      </c>
      <c r="E32" s="143">
        <v>22967834</v>
      </c>
    </row>
    <row r="33" spans="1:5" x14ac:dyDescent="0.25">
      <c r="A33" s="126" t="s">
        <v>101</v>
      </c>
      <c r="B33" s="126" t="s">
        <v>42</v>
      </c>
      <c r="C33" s="144"/>
      <c r="D33" s="142" t="s">
        <v>199</v>
      </c>
      <c r="E33" s="131">
        <v>118800</v>
      </c>
    </row>
    <row r="34" spans="1:5" x14ac:dyDescent="0.25">
      <c r="A34" s="121" t="s">
        <v>101</v>
      </c>
      <c r="B34" s="122" t="s">
        <v>31</v>
      </c>
      <c r="C34" s="121"/>
      <c r="D34" s="123" t="s">
        <v>200</v>
      </c>
      <c r="E34" s="145">
        <v>0</v>
      </c>
    </row>
    <row r="35" spans="1:5" x14ac:dyDescent="0.25">
      <c r="A35" s="126" t="s">
        <v>101</v>
      </c>
      <c r="B35" s="126" t="s">
        <v>42</v>
      </c>
      <c r="C35" s="126"/>
      <c r="D35" s="127" t="s">
        <v>201</v>
      </c>
      <c r="E35" s="136">
        <v>0</v>
      </c>
    </row>
    <row r="36" spans="1:5" x14ac:dyDescent="0.25">
      <c r="A36" s="126" t="s">
        <v>101</v>
      </c>
      <c r="B36" s="126" t="s">
        <v>42</v>
      </c>
      <c r="C36" s="126"/>
      <c r="D36" s="127" t="s">
        <v>202</v>
      </c>
      <c r="E36" s="136">
        <v>0</v>
      </c>
    </row>
    <row r="37" spans="1:5" x14ac:dyDescent="0.25">
      <c r="A37" s="126" t="s">
        <v>101</v>
      </c>
      <c r="B37" s="126" t="s">
        <v>42</v>
      </c>
      <c r="C37" s="126"/>
      <c r="D37" s="127" t="s">
        <v>203</v>
      </c>
      <c r="E37" s="136">
        <v>0</v>
      </c>
    </row>
    <row r="38" spans="1:5" x14ac:dyDescent="0.25">
      <c r="A38" s="121" t="s">
        <v>101</v>
      </c>
      <c r="B38" s="122" t="s">
        <v>31</v>
      </c>
      <c r="C38" s="121"/>
      <c r="D38" s="123" t="s">
        <v>204</v>
      </c>
      <c r="E38" s="130">
        <v>535615</v>
      </c>
    </row>
    <row r="39" spans="1:5" x14ac:dyDescent="0.25">
      <c r="A39" s="126" t="s">
        <v>101</v>
      </c>
      <c r="B39" s="126" t="s">
        <v>42</v>
      </c>
      <c r="C39" s="126"/>
      <c r="D39" s="127" t="s">
        <v>205</v>
      </c>
      <c r="E39" s="136">
        <v>0</v>
      </c>
    </row>
    <row r="40" spans="1:5" x14ac:dyDescent="0.25">
      <c r="A40" s="126" t="s">
        <v>101</v>
      </c>
      <c r="B40" s="126" t="s">
        <v>42</v>
      </c>
      <c r="C40" s="126"/>
      <c r="D40" s="127" t="s">
        <v>206</v>
      </c>
      <c r="E40" s="131">
        <v>285615</v>
      </c>
    </row>
    <row r="41" spans="1:5" x14ac:dyDescent="0.25">
      <c r="A41" s="126" t="s">
        <v>101</v>
      </c>
      <c r="B41" s="126" t="s">
        <v>42</v>
      </c>
      <c r="C41" s="126"/>
      <c r="D41" s="127" t="s">
        <v>207</v>
      </c>
      <c r="E41" s="131">
        <v>250000</v>
      </c>
    </row>
    <row r="42" spans="1:5" x14ac:dyDescent="0.25">
      <c r="A42" s="118" t="s">
        <v>101</v>
      </c>
      <c r="B42" s="118" t="s">
        <v>24</v>
      </c>
      <c r="C42" s="172" t="s">
        <v>208</v>
      </c>
      <c r="D42" s="172"/>
      <c r="E42" s="129">
        <v>21948724</v>
      </c>
    </row>
    <row r="43" spans="1:5" x14ac:dyDescent="0.25">
      <c r="A43" s="121" t="s">
        <v>101</v>
      </c>
      <c r="B43" s="122" t="s">
        <v>31</v>
      </c>
      <c r="C43" s="121"/>
      <c r="D43" s="123" t="s">
        <v>209</v>
      </c>
      <c r="E43" s="130">
        <v>21948724</v>
      </c>
    </row>
    <row r="44" spans="1:5" x14ac:dyDescent="0.25">
      <c r="A44" s="126" t="s">
        <v>101</v>
      </c>
      <c r="B44" s="126" t="s">
        <v>42</v>
      </c>
      <c r="C44" s="126"/>
      <c r="D44" s="127" t="s">
        <v>210</v>
      </c>
      <c r="E44" s="131">
        <v>18036885</v>
      </c>
    </row>
    <row r="45" spans="1:5" x14ac:dyDescent="0.25">
      <c r="A45" s="132" t="s">
        <v>101</v>
      </c>
      <c r="B45" s="132" t="s">
        <v>44</v>
      </c>
      <c r="C45" s="132"/>
      <c r="D45" s="133" t="s">
        <v>211</v>
      </c>
      <c r="E45" s="81">
        <v>1014292</v>
      </c>
    </row>
    <row r="46" spans="1:5" x14ac:dyDescent="0.25">
      <c r="A46" s="132" t="s">
        <v>101</v>
      </c>
      <c r="B46" s="132" t="s">
        <v>44</v>
      </c>
      <c r="C46" s="132"/>
      <c r="D46" s="133" t="s">
        <v>212</v>
      </c>
      <c r="E46" s="134">
        <v>17022592</v>
      </c>
    </row>
    <row r="47" spans="1:5" x14ac:dyDescent="0.25">
      <c r="A47" s="132" t="s">
        <v>101</v>
      </c>
      <c r="B47" s="132" t="s">
        <v>44</v>
      </c>
      <c r="C47" s="132"/>
      <c r="D47" s="133" t="s">
        <v>213</v>
      </c>
      <c r="E47" s="135">
        <v>0</v>
      </c>
    </row>
    <row r="48" spans="1:5" x14ac:dyDescent="0.25">
      <c r="A48" s="126" t="s">
        <v>101</v>
      </c>
      <c r="B48" s="126" t="s">
        <v>42</v>
      </c>
      <c r="C48" s="126"/>
      <c r="D48" s="127" t="s">
        <v>214</v>
      </c>
      <c r="E48" s="136">
        <v>0</v>
      </c>
    </row>
    <row r="49" spans="1:5" x14ac:dyDescent="0.25">
      <c r="A49" s="132" t="s">
        <v>101</v>
      </c>
      <c r="B49" s="132" t="s">
        <v>44</v>
      </c>
      <c r="C49" s="132"/>
      <c r="D49" s="133" t="s">
        <v>214</v>
      </c>
      <c r="E49" s="135">
        <v>0</v>
      </c>
    </row>
    <row r="50" spans="1:5" x14ac:dyDescent="0.25">
      <c r="A50" s="126" t="s">
        <v>101</v>
      </c>
      <c r="B50" s="126" t="s">
        <v>42</v>
      </c>
      <c r="C50" s="126"/>
      <c r="D50" s="127" t="s">
        <v>215</v>
      </c>
      <c r="E50" s="131">
        <v>1076800</v>
      </c>
    </row>
    <row r="51" spans="1:5" x14ac:dyDescent="0.25">
      <c r="A51" s="132" t="s">
        <v>101</v>
      </c>
      <c r="B51" s="132" t="s">
        <v>44</v>
      </c>
      <c r="C51" s="132"/>
      <c r="D51" s="133" t="s">
        <v>216</v>
      </c>
      <c r="E51" s="135">
        <v>0</v>
      </c>
    </row>
    <row r="52" spans="1:5" x14ac:dyDescent="0.25">
      <c r="A52" s="132" t="s">
        <v>101</v>
      </c>
      <c r="B52" s="132" t="s">
        <v>44</v>
      </c>
      <c r="C52" s="132"/>
      <c r="D52" s="133" t="s">
        <v>217</v>
      </c>
      <c r="E52" s="135">
        <v>0</v>
      </c>
    </row>
    <row r="53" spans="1:5" x14ac:dyDescent="0.25">
      <c r="A53" s="132" t="s">
        <v>101</v>
      </c>
      <c r="B53" s="132" t="s">
        <v>44</v>
      </c>
      <c r="C53" s="132"/>
      <c r="D53" s="133" t="s">
        <v>218</v>
      </c>
      <c r="E53" s="134">
        <v>1076800</v>
      </c>
    </row>
    <row r="54" spans="1:5" x14ac:dyDescent="0.25">
      <c r="A54" s="126" t="s">
        <v>101</v>
      </c>
      <c r="B54" s="126" t="s">
        <v>42</v>
      </c>
      <c r="C54" s="126"/>
      <c r="D54" s="127" t="s">
        <v>219</v>
      </c>
      <c r="E54" s="136">
        <v>0</v>
      </c>
    </row>
    <row r="55" spans="1:5" x14ac:dyDescent="0.25">
      <c r="A55" s="132" t="s">
        <v>101</v>
      </c>
      <c r="B55" s="132" t="s">
        <v>44</v>
      </c>
      <c r="C55" s="132"/>
      <c r="D55" s="133" t="s">
        <v>219</v>
      </c>
      <c r="E55" s="135">
        <v>0</v>
      </c>
    </row>
    <row r="56" spans="1:5" x14ac:dyDescent="0.25">
      <c r="A56" s="126" t="s">
        <v>101</v>
      </c>
      <c r="B56" s="126" t="s">
        <v>42</v>
      </c>
      <c r="C56" s="126"/>
      <c r="D56" s="127" t="s">
        <v>220</v>
      </c>
      <c r="E56" s="136">
        <v>0</v>
      </c>
    </row>
    <row r="57" spans="1:5" x14ac:dyDescent="0.25">
      <c r="A57" s="132" t="s">
        <v>101</v>
      </c>
      <c r="B57" s="132" t="s">
        <v>44</v>
      </c>
      <c r="C57" s="132"/>
      <c r="D57" s="133" t="s">
        <v>221</v>
      </c>
      <c r="E57" s="135">
        <v>0</v>
      </c>
    </row>
    <row r="58" spans="1:5" x14ac:dyDescent="0.25">
      <c r="A58" s="132" t="s">
        <v>101</v>
      </c>
      <c r="B58" s="132" t="s">
        <v>44</v>
      </c>
      <c r="C58" s="132"/>
      <c r="D58" s="133" t="s">
        <v>222</v>
      </c>
      <c r="E58" s="135">
        <v>0</v>
      </c>
    </row>
    <row r="59" spans="1:5" ht="22.5" x14ac:dyDescent="0.25">
      <c r="A59" s="126" t="s">
        <v>101</v>
      </c>
      <c r="B59" s="126" t="s">
        <v>42</v>
      </c>
      <c r="C59" s="126"/>
      <c r="D59" s="127" t="s">
        <v>223</v>
      </c>
      <c r="E59" s="131">
        <v>2835039</v>
      </c>
    </row>
    <row r="60" spans="1:5" ht="22.5" x14ac:dyDescent="0.25">
      <c r="A60" s="132" t="s">
        <v>101</v>
      </c>
      <c r="B60" s="132" t="s">
        <v>44</v>
      </c>
      <c r="C60" s="132"/>
      <c r="D60" s="133" t="s">
        <v>224</v>
      </c>
      <c r="E60" s="135">
        <v>0</v>
      </c>
    </row>
    <row r="61" spans="1:5" x14ac:dyDescent="0.25">
      <c r="A61" s="121" t="s">
        <v>101</v>
      </c>
      <c r="B61" s="122" t="s">
        <v>31</v>
      </c>
      <c r="C61" s="122"/>
      <c r="D61" s="123" t="s">
        <v>225</v>
      </c>
      <c r="E61" s="145">
        <v>0</v>
      </c>
    </row>
    <row r="62" spans="1:5" x14ac:dyDescent="0.25">
      <c r="A62" s="126" t="s">
        <v>101</v>
      </c>
      <c r="B62" s="126" t="s">
        <v>42</v>
      </c>
      <c r="C62" s="126"/>
      <c r="D62" s="127" t="s">
        <v>226</v>
      </c>
      <c r="E62" s="136">
        <v>0</v>
      </c>
    </row>
    <row r="63" spans="1:5" x14ac:dyDescent="0.25">
      <c r="A63" s="126" t="s">
        <v>101</v>
      </c>
      <c r="B63" s="126" t="s">
        <v>42</v>
      </c>
      <c r="C63" s="126"/>
      <c r="D63" s="127" t="s">
        <v>227</v>
      </c>
      <c r="E63" s="136">
        <v>0</v>
      </c>
    </row>
    <row r="64" spans="1:5" x14ac:dyDescent="0.25">
      <c r="A64" s="126" t="s">
        <v>101</v>
      </c>
      <c r="B64" s="126" t="s">
        <v>42</v>
      </c>
      <c r="C64" s="126"/>
      <c r="D64" s="127" t="s">
        <v>228</v>
      </c>
      <c r="E64" s="136">
        <v>0</v>
      </c>
    </row>
    <row r="65" spans="1:5" x14ac:dyDescent="0.25">
      <c r="A65" s="118" t="s">
        <v>101</v>
      </c>
      <c r="B65" s="118" t="s">
        <v>24</v>
      </c>
      <c r="C65" s="172" t="s">
        <v>229</v>
      </c>
      <c r="D65" s="172"/>
      <c r="E65" s="146">
        <v>0</v>
      </c>
    </row>
    <row r="66" spans="1:5" x14ac:dyDescent="0.25">
      <c r="A66" s="121" t="s">
        <v>101</v>
      </c>
      <c r="B66" s="122" t="s">
        <v>31</v>
      </c>
      <c r="C66" s="122"/>
      <c r="D66" s="123" t="s">
        <v>230</v>
      </c>
      <c r="E66" s="145">
        <v>0</v>
      </c>
    </row>
    <row r="67" spans="1:5" x14ac:dyDescent="0.25">
      <c r="A67" s="116"/>
      <c r="B67" s="116" t="s">
        <v>177</v>
      </c>
      <c r="C67" s="116"/>
      <c r="D67" s="147" t="s">
        <v>178</v>
      </c>
      <c r="E67" s="116" t="s">
        <v>144</v>
      </c>
    </row>
    <row r="68" spans="1:5" x14ac:dyDescent="0.25">
      <c r="A68" s="126" t="s">
        <v>101</v>
      </c>
      <c r="B68" s="126" t="s">
        <v>42</v>
      </c>
      <c r="C68" s="126"/>
      <c r="D68" s="127" t="s">
        <v>231</v>
      </c>
      <c r="E68" s="136">
        <v>0</v>
      </c>
    </row>
    <row r="69" spans="1:5" x14ac:dyDescent="0.25">
      <c r="A69" s="126" t="s">
        <v>101</v>
      </c>
      <c r="B69" s="126" t="s">
        <v>42</v>
      </c>
      <c r="C69" s="126"/>
      <c r="D69" s="127" t="s">
        <v>232</v>
      </c>
      <c r="E69" s="136">
        <v>0</v>
      </c>
    </row>
    <row r="70" spans="1:5" x14ac:dyDescent="0.25">
      <c r="A70" s="126" t="s">
        <v>101</v>
      </c>
      <c r="B70" s="126" t="s">
        <v>42</v>
      </c>
      <c r="C70" s="126"/>
      <c r="D70" s="127" t="s">
        <v>233</v>
      </c>
      <c r="E70" s="136">
        <v>0</v>
      </c>
    </row>
    <row r="71" spans="1:5" x14ac:dyDescent="0.25">
      <c r="A71" s="121" t="s">
        <v>101</v>
      </c>
      <c r="B71" s="122" t="s">
        <v>31</v>
      </c>
      <c r="C71" s="121"/>
      <c r="D71" s="123" t="s">
        <v>234</v>
      </c>
      <c r="E71" s="145">
        <v>0</v>
      </c>
    </row>
    <row r="72" spans="1:5" ht="22.5" x14ac:dyDescent="0.25">
      <c r="A72" s="126" t="s">
        <v>101</v>
      </c>
      <c r="B72" s="126" t="s">
        <v>42</v>
      </c>
      <c r="C72" s="126"/>
      <c r="D72" s="127" t="s">
        <v>235</v>
      </c>
      <c r="E72" s="136">
        <v>0</v>
      </c>
    </row>
    <row r="73" spans="1:5" x14ac:dyDescent="0.25">
      <c r="A73" s="126" t="s">
        <v>101</v>
      </c>
      <c r="B73" s="126" t="s">
        <v>42</v>
      </c>
      <c r="C73" s="126"/>
      <c r="D73" s="127" t="s">
        <v>236</v>
      </c>
      <c r="E73" s="136">
        <v>0</v>
      </c>
    </row>
    <row r="74" spans="1:5" x14ac:dyDescent="0.25">
      <c r="A74" s="126" t="s">
        <v>101</v>
      </c>
      <c r="B74" s="126" t="s">
        <v>42</v>
      </c>
      <c r="C74" s="126"/>
      <c r="D74" s="127" t="s">
        <v>237</v>
      </c>
      <c r="E74" s="136">
        <v>0</v>
      </c>
    </row>
    <row r="75" spans="1:5" ht="22.5" x14ac:dyDescent="0.25">
      <c r="A75" s="126" t="s">
        <v>101</v>
      </c>
      <c r="B75" s="126" t="s">
        <v>42</v>
      </c>
      <c r="C75" s="126"/>
      <c r="D75" s="127" t="s">
        <v>238</v>
      </c>
      <c r="E75" s="136">
        <v>0</v>
      </c>
    </row>
    <row r="76" spans="1:5" ht="22.5" x14ac:dyDescent="0.25">
      <c r="A76" s="126" t="s">
        <v>101</v>
      </c>
      <c r="B76" s="126" t="s">
        <v>42</v>
      </c>
      <c r="C76" s="126"/>
      <c r="D76" s="127" t="s">
        <v>239</v>
      </c>
      <c r="E76" s="136">
        <v>0</v>
      </c>
    </row>
    <row r="77" spans="1:5" x14ac:dyDescent="0.25">
      <c r="A77" s="121" t="s">
        <v>101</v>
      </c>
      <c r="B77" s="122" t="s">
        <v>31</v>
      </c>
      <c r="C77" s="121"/>
      <c r="D77" s="123" t="s">
        <v>240</v>
      </c>
      <c r="E77" s="145">
        <v>0</v>
      </c>
    </row>
    <row r="78" spans="1:5" x14ac:dyDescent="0.25">
      <c r="A78" s="126" t="s">
        <v>101</v>
      </c>
      <c r="B78" s="126" t="s">
        <v>42</v>
      </c>
      <c r="C78" s="126"/>
      <c r="D78" s="127" t="s">
        <v>241</v>
      </c>
      <c r="E78" s="136">
        <v>0</v>
      </c>
    </row>
    <row r="79" spans="1:5" x14ac:dyDescent="0.25">
      <c r="A79" s="118" t="s">
        <v>101</v>
      </c>
      <c r="B79" s="118" t="s">
        <v>24</v>
      </c>
      <c r="C79" s="172" t="s">
        <v>242</v>
      </c>
      <c r="D79" s="172"/>
      <c r="E79" s="146">
        <v>0</v>
      </c>
    </row>
    <row r="80" spans="1:5" x14ac:dyDescent="0.25">
      <c r="A80" s="121" t="s">
        <v>101</v>
      </c>
      <c r="B80" s="122" t="s">
        <v>31</v>
      </c>
      <c r="C80" s="122"/>
      <c r="D80" s="123" t="s">
        <v>243</v>
      </c>
      <c r="E80" s="145">
        <v>0</v>
      </c>
    </row>
    <row r="81" spans="1:5" x14ac:dyDescent="0.25">
      <c r="A81" s="126" t="s">
        <v>101</v>
      </c>
      <c r="B81" s="126" t="s">
        <v>42</v>
      </c>
      <c r="C81" s="126"/>
      <c r="D81" s="127" t="s">
        <v>244</v>
      </c>
      <c r="E81" s="136">
        <v>0</v>
      </c>
    </row>
    <row r="82" spans="1:5" x14ac:dyDescent="0.25">
      <c r="A82" s="121" t="s">
        <v>101</v>
      </c>
      <c r="B82" s="122" t="s">
        <v>31</v>
      </c>
      <c r="C82" s="122"/>
      <c r="D82" s="123" t="s">
        <v>245</v>
      </c>
      <c r="E82" s="145">
        <v>0</v>
      </c>
    </row>
    <row r="83" spans="1:5" x14ac:dyDescent="0.25">
      <c r="A83" s="126" t="s">
        <v>101</v>
      </c>
      <c r="B83" s="126" t="s">
        <v>42</v>
      </c>
      <c r="C83" s="126"/>
      <c r="D83" s="127" t="s">
        <v>246</v>
      </c>
      <c r="E83" s="136">
        <v>0</v>
      </c>
    </row>
    <row r="84" spans="1:5" x14ac:dyDescent="0.25">
      <c r="A84" s="126" t="s">
        <v>101</v>
      </c>
      <c r="B84" s="126" t="s">
        <v>42</v>
      </c>
      <c r="C84" s="126"/>
      <c r="D84" s="127" t="s">
        <v>247</v>
      </c>
      <c r="E84" s="136">
        <v>0</v>
      </c>
    </row>
    <row r="85" spans="1:5" x14ac:dyDescent="0.25">
      <c r="A85" s="118" t="s">
        <v>101</v>
      </c>
      <c r="B85" s="118" t="s">
        <v>24</v>
      </c>
      <c r="C85" s="172" t="s">
        <v>248</v>
      </c>
      <c r="D85" s="172"/>
      <c r="E85" s="146">
        <v>0</v>
      </c>
    </row>
    <row r="86" spans="1:5" x14ac:dyDescent="0.25">
      <c r="A86" s="121" t="s">
        <v>101</v>
      </c>
      <c r="B86" s="122" t="s">
        <v>31</v>
      </c>
      <c r="C86" s="122"/>
      <c r="D86" s="123" t="s">
        <v>248</v>
      </c>
      <c r="E86" s="145">
        <v>0</v>
      </c>
    </row>
    <row r="87" spans="1:5" x14ac:dyDescent="0.25">
      <c r="A87" s="126" t="s">
        <v>101</v>
      </c>
      <c r="B87" s="126" t="s">
        <v>42</v>
      </c>
      <c r="C87" s="126"/>
      <c r="D87" s="127" t="s">
        <v>248</v>
      </c>
      <c r="E87" s="136">
        <v>0</v>
      </c>
    </row>
    <row r="88" spans="1:5" x14ac:dyDescent="0.25">
      <c r="A88" s="118" t="s">
        <v>101</v>
      </c>
      <c r="B88" s="118" t="s">
        <v>24</v>
      </c>
      <c r="C88" s="172" t="s">
        <v>249</v>
      </c>
      <c r="D88" s="172"/>
      <c r="E88" s="129">
        <v>43000000</v>
      </c>
    </row>
    <row r="89" spans="1:5" x14ac:dyDescent="0.25">
      <c r="A89" s="121" t="s">
        <v>101</v>
      </c>
      <c r="B89" s="122" t="s">
        <v>31</v>
      </c>
      <c r="C89" s="122"/>
      <c r="D89" s="123" t="s">
        <v>250</v>
      </c>
      <c r="E89" s="130">
        <v>41000000</v>
      </c>
    </row>
    <row r="90" spans="1:5" x14ac:dyDescent="0.25">
      <c r="A90" s="126" t="s">
        <v>101</v>
      </c>
      <c r="B90" s="126" t="s">
        <v>42</v>
      </c>
      <c r="C90" s="126"/>
      <c r="D90" s="127" t="s">
        <v>251</v>
      </c>
      <c r="E90" s="136">
        <v>0</v>
      </c>
    </row>
    <row r="91" spans="1:5" x14ac:dyDescent="0.25">
      <c r="A91" s="126" t="s">
        <v>101</v>
      </c>
      <c r="B91" s="126" t="s">
        <v>42</v>
      </c>
      <c r="C91" s="126"/>
      <c r="D91" s="127" t="s">
        <v>252</v>
      </c>
      <c r="E91" s="131">
        <v>41000000</v>
      </c>
    </row>
    <row r="92" spans="1:5" x14ac:dyDescent="0.25">
      <c r="A92" s="126" t="s">
        <v>101</v>
      </c>
      <c r="B92" s="126" t="s">
        <v>42</v>
      </c>
      <c r="C92" s="126"/>
      <c r="D92" s="127" t="s">
        <v>253</v>
      </c>
      <c r="E92" s="136">
        <v>0</v>
      </c>
    </row>
    <row r="93" spans="1:5" x14ac:dyDescent="0.25">
      <c r="A93" s="126" t="s">
        <v>101</v>
      </c>
      <c r="B93" s="126" t="s">
        <v>42</v>
      </c>
      <c r="C93" s="126"/>
      <c r="D93" s="127" t="s">
        <v>254</v>
      </c>
      <c r="E93" s="136">
        <v>0</v>
      </c>
    </row>
    <row r="94" spans="1:5" x14ac:dyDescent="0.25">
      <c r="A94" s="121" t="s">
        <v>101</v>
      </c>
      <c r="B94" s="122" t="s">
        <v>31</v>
      </c>
      <c r="C94" s="122"/>
      <c r="D94" s="123" t="s">
        <v>255</v>
      </c>
      <c r="E94" s="130">
        <v>2000000</v>
      </c>
    </row>
    <row r="95" spans="1:5" x14ac:dyDescent="0.25">
      <c r="A95" s="126" t="s">
        <v>101</v>
      </c>
      <c r="B95" s="126" t="s">
        <v>42</v>
      </c>
      <c r="C95" s="126"/>
      <c r="D95" s="127" t="s">
        <v>256</v>
      </c>
      <c r="E95" s="136">
        <v>0</v>
      </c>
    </row>
    <row r="96" spans="1:5" x14ac:dyDescent="0.25">
      <c r="A96" s="126" t="s">
        <v>101</v>
      </c>
      <c r="B96" s="126" t="s">
        <v>42</v>
      </c>
      <c r="C96" s="126"/>
      <c r="D96" s="127" t="s">
        <v>257</v>
      </c>
      <c r="E96" s="136">
        <v>0</v>
      </c>
    </row>
    <row r="97" spans="1:5" x14ac:dyDescent="0.25">
      <c r="A97" s="126" t="s">
        <v>101</v>
      </c>
      <c r="B97" s="126" t="s">
        <v>42</v>
      </c>
      <c r="C97" s="126"/>
      <c r="D97" s="127" t="s">
        <v>258</v>
      </c>
      <c r="E97" s="136">
        <v>0</v>
      </c>
    </row>
    <row r="98" spans="1:5" x14ac:dyDescent="0.25">
      <c r="A98" s="126" t="s">
        <v>101</v>
      </c>
      <c r="B98" s="126" t="s">
        <v>42</v>
      </c>
      <c r="C98" s="126"/>
      <c r="D98" s="127" t="s">
        <v>259</v>
      </c>
      <c r="E98" s="136">
        <v>0</v>
      </c>
    </row>
    <row r="99" spans="1:5" x14ac:dyDescent="0.25">
      <c r="A99" s="126" t="s">
        <v>101</v>
      </c>
      <c r="B99" s="126" t="s">
        <v>42</v>
      </c>
      <c r="C99" s="126"/>
      <c r="D99" s="127" t="s">
        <v>260</v>
      </c>
      <c r="E99" s="148">
        <v>2000000</v>
      </c>
    </row>
    <row r="100" spans="1:5" x14ac:dyDescent="0.25">
      <c r="A100" s="126" t="s">
        <v>101</v>
      </c>
      <c r="B100" s="126" t="s">
        <v>42</v>
      </c>
      <c r="C100" s="126"/>
      <c r="D100" s="127" t="s">
        <v>261</v>
      </c>
      <c r="E100" s="136">
        <v>0</v>
      </c>
    </row>
    <row r="101" spans="1:5" x14ac:dyDescent="0.25">
      <c r="A101" s="173" t="s">
        <v>262</v>
      </c>
      <c r="B101" s="173"/>
      <c r="C101" s="173"/>
      <c r="D101" s="173"/>
      <c r="E101" s="149">
        <v>184886035</v>
      </c>
    </row>
  </sheetData>
  <mergeCells count="9">
    <mergeCell ref="C85:D85"/>
    <mergeCell ref="C88:D88"/>
    <mergeCell ref="A101:D101"/>
    <mergeCell ref="C10:D10"/>
    <mergeCell ref="C13:D13"/>
    <mergeCell ref="C29:D29"/>
    <mergeCell ref="C42:D42"/>
    <mergeCell ref="C65:D65"/>
    <mergeCell ref="C79:D79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D110"/>
  <sheetViews>
    <sheetView zoomScale="130" zoomScaleNormal="130" workbookViewId="0"/>
  </sheetViews>
  <sheetFormatPr defaultRowHeight="15" x14ac:dyDescent="0.25"/>
  <cols>
    <col min="3" max="3" width="57.28515625" customWidth="1"/>
    <col min="4" max="4" width="11.5703125" customWidth="1"/>
  </cols>
  <sheetData>
    <row r="7" spans="1:4" x14ac:dyDescent="0.25">
      <c r="A7" s="115" t="s">
        <v>263</v>
      </c>
    </row>
    <row r="9" spans="1:4" x14ac:dyDescent="0.25">
      <c r="A9" s="116"/>
      <c r="B9" s="116" t="s">
        <v>177</v>
      </c>
      <c r="C9" s="117" t="s">
        <v>178</v>
      </c>
      <c r="D9" s="116" t="s">
        <v>144</v>
      </c>
    </row>
    <row r="10" spans="1:4" x14ac:dyDescent="0.25">
      <c r="A10" s="119" t="s">
        <v>265</v>
      </c>
      <c r="B10" s="119" t="s">
        <v>24</v>
      </c>
      <c r="C10" s="150" t="s">
        <v>266</v>
      </c>
      <c r="D10" s="129">
        <v>138698905</v>
      </c>
    </row>
    <row r="11" spans="1:4" x14ac:dyDescent="0.25">
      <c r="A11" s="121" t="s">
        <v>265</v>
      </c>
      <c r="B11" s="121" t="s">
        <v>31</v>
      </c>
      <c r="C11" s="123" t="s">
        <v>267</v>
      </c>
      <c r="D11" s="152">
        <v>84155182</v>
      </c>
    </row>
    <row r="12" spans="1:4" x14ac:dyDescent="0.25">
      <c r="A12" s="126" t="s">
        <v>265</v>
      </c>
      <c r="B12" s="126" t="s">
        <v>42</v>
      </c>
      <c r="C12" s="127" t="s">
        <v>268</v>
      </c>
      <c r="D12" s="131">
        <v>84155182</v>
      </c>
    </row>
    <row r="13" spans="1:4" x14ac:dyDescent="0.25">
      <c r="A13" s="126" t="s">
        <v>265</v>
      </c>
      <c r="B13" s="126" t="s">
        <v>42</v>
      </c>
      <c r="C13" s="127" t="s">
        <v>269</v>
      </c>
      <c r="D13" s="136">
        <v>0</v>
      </c>
    </row>
    <row r="14" spans="1:4" x14ac:dyDescent="0.25">
      <c r="A14" s="121" t="s">
        <v>265</v>
      </c>
      <c r="B14" s="121" t="s">
        <v>31</v>
      </c>
      <c r="C14" s="123" t="s">
        <v>270</v>
      </c>
      <c r="D14" s="152">
        <v>5045900</v>
      </c>
    </row>
    <row r="15" spans="1:4" x14ac:dyDescent="0.25">
      <c r="A15" s="126" t="s">
        <v>265</v>
      </c>
      <c r="B15" s="126" t="s">
        <v>42</v>
      </c>
      <c r="C15" s="127" t="s">
        <v>271</v>
      </c>
      <c r="D15" s="131">
        <v>5045900</v>
      </c>
    </row>
    <row r="16" spans="1:4" x14ac:dyDescent="0.25">
      <c r="A16" s="121" t="s">
        <v>265</v>
      </c>
      <c r="B16" s="121" t="s">
        <v>31</v>
      </c>
      <c r="C16" s="123" t="s">
        <v>272</v>
      </c>
      <c r="D16" s="152">
        <v>27629454</v>
      </c>
    </row>
    <row r="17" spans="1:4" x14ac:dyDescent="0.25">
      <c r="A17" s="126" t="s">
        <v>265</v>
      </c>
      <c r="B17" s="126" t="s">
        <v>42</v>
      </c>
      <c r="C17" s="127" t="s">
        <v>273</v>
      </c>
      <c r="D17" s="131">
        <v>8346120</v>
      </c>
    </row>
    <row r="18" spans="1:4" x14ac:dyDescent="0.25">
      <c r="A18" s="126" t="s">
        <v>265</v>
      </c>
      <c r="B18" s="126" t="s">
        <v>42</v>
      </c>
      <c r="C18" s="127" t="s">
        <v>274</v>
      </c>
      <c r="D18" s="131">
        <v>19283334</v>
      </c>
    </row>
    <row r="19" spans="1:4" x14ac:dyDescent="0.25">
      <c r="A19" s="121" t="s">
        <v>265</v>
      </c>
      <c r="B19" s="121" t="s">
        <v>31</v>
      </c>
      <c r="C19" s="123" t="s">
        <v>182</v>
      </c>
      <c r="D19" s="152">
        <v>19835969</v>
      </c>
    </row>
    <row r="20" spans="1:4" x14ac:dyDescent="0.25">
      <c r="A20" s="126" t="s">
        <v>265</v>
      </c>
      <c r="B20" s="126" t="s">
        <v>42</v>
      </c>
      <c r="C20" s="127" t="s">
        <v>275</v>
      </c>
      <c r="D20" s="131">
        <v>786885</v>
      </c>
    </row>
    <row r="21" spans="1:4" x14ac:dyDescent="0.25">
      <c r="A21" s="132" t="s">
        <v>265</v>
      </c>
      <c r="B21" s="138" t="s">
        <v>44</v>
      </c>
      <c r="C21" s="133" t="s">
        <v>276</v>
      </c>
      <c r="D21" s="135">
        <v>0</v>
      </c>
    </row>
    <row r="22" spans="1:4" x14ac:dyDescent="0.25">
      <c r="A22" s="132" t="s">
        <v>265</v>
      </c>
      <c r="B22" s="132" t="s">
        <v>44</v>
      </c>
      <c r="C22" s="133" t="s">
        <v>277</v>
      </c>
      <c r="D22" s="134">
        <v>786885</v>
      </c>
    </row>
    <row r="23" spans="1:4" x14ac:dyDescent="0.25">
      <c r="A23" s="132" t="s">
        <v>265</v>
      </c>
      <c r="B23" s="132" t="s">
        <v>44</v>
      </c>
      <c r="C23" s="133" t="s">
        <v>278</v>
      </c>
      <c r="D23" s="135">
        <v>0</v>
      </c>
    </row>
    <row r="24" spans="1:4" x14ac:dyDescent="0.25">
      <c r="A24" s="126" t="s">
        <v>265</v>
      </c>
      <c r="B24" s="126" t="s">
        <v>42</v>
      </c>
      <c r="C24" s="127" t="s">
        <v>279</v>
      </c>
      <c r="D24" s="131">
        <v>17884540</v>
      </c>
    </row>
    <row r="25" spans="1:4" x14ac:dyDescent="0.25">
      <c r="A25" s="132" t="s">
        <v>265</v>
      </c>
      <c r="B25" s="132" t="s">
        <v>44</v>
      </c>
      <c r="C25" s="133" t="s">
        <v>280</v>
      </c>
      <c r="D25" s="134">
        <v>17742540</v>
      </c>
    </row>
    <row r="26" spans="1:4" x14ac:dyDescent="0.25">
      <c r="A26" s="132" t="s">
        <v>265</v>
      </c>
      <c r="B26" s="132" t="s">
        <v>44</v>
      </c>
      <c r="C26" s="133" t="s">
        <v>281</v>
      </c>
      <c r="D26" s="134">
        <v>142000</v>
      </c>
    </row>
    <row r="27" spans="1:4" x14ac:dyDescent="0.25">
      <c r="A27" s="126" t="s">
        <v>265</v>
      </c>
      <c r="B27" s="126" t="s">
        <v>42</v>
      </c>
      <c r="C27" s="127" t="s">
        <v>282</v>
      </c>
      <c r="D27" s="131">
        <v>1164545</v>
      </c>
    </row>
    <row r="28" spans="1:4" x14ac:dyDescent="0.25">
      <c r="A28" s="132" t="s">
        <v>265</v>
      </c>
      <c r="B28" s="132" t="s">
        <v>44</v>
      </c>
      <c r="C28" s="133" t="s">
        <v>283</v>
      </c>
      <c r="D28" s="135">
        <v>0</v>
      </c>
    </row>
    <row r="29" spans="1:4" x14ac:dyDescent="0.25">
      <c r="A29" s="132" t="s">
        <v>265</v>
      </c>
      <c r="B29" s="132" t="s">
        <v>44</v>
      </c>
      <c r="C29" s="133" t="s">
        <v>284</v>
      </c>
      <c r="D29" s="135">
        <v>0</v>
      </c>
    </row>
    <row r="30" spans="1:4" x14ac:dyDescent="0.25">
      <c r="A30" s="132" t="s">
        <v>265</v>
      </c>
      <c r="B30" s="132" t="s">
        <v>44</v>
      </c>
      <c r="C30" s="133" t="s">
        <v>285</v>
      </c>
      <c r="D30" s="134">
        <v>1164545</v>
      </c>
    </row>
    <row r="31" spans="1:4" x14ac:dyDescent="0.25">
      <c r="A31" s="126" t="s">
        <v>265</v>
      </c>
      <c r="B31" s="126" t="s">
        <v>42</v>
      </c>
      <c r="C31" s="127" t="s">
        <v>286</v>
      </c>
      <c r="D31" s="136">
        <v>0</v>
      </c>
    </row>
    <row r="32" spans="1:4" x14ac:dyDescent="0.25">
      <c r="A32" s="132" t="s">
        <v>265</v>
      </c>
      <c r="B32" s="132" t="s">
        <v>44</v>
      </c>
      <c r="C32" s="133" t="s">
        <v>286</v>
      </c>
      <c r="D32" s="135">
        <v>0</v>
      </c>
    </row>
    <row r="33" spans="1:4" x14ac:dyDescent="0.25">
      <c r="A33" s="126" t="s">
        <v>265</v>
      </c>
      <c r="B33" s="126" t="s">
        <v>42</v>
      </c>
      <c r="C33" s="127" t="s">
        <v>287</v>
      </c>
      <c r="D33" s="136">
        <v>0</v>
      </c>
    </row>
    <row r="34" spans="1:4" x14ac:dyDescent="0.25">
      <c r="A34" s="132" t="s">
        <v>265</v>
      </c>
      <c r="B34" s="132" t="s">
        <v>44</v>
      </c>
      <c r="C34" s="133" t="s">
        <v>288</v>
      </c>
      <c r="D34" s="135">
        <v>0</v>
      </c>
    </row>
    <row r="35" spans="1:4" x14ac:dyDescent="0.25">
      <c r="A35" s="132" t="s">
        <v>265</v>
      </c>
      <c r="B35" s="132" t="s">
        <v>44</v>
      </c>
      <c r="C35" s="133" t="s">
        <v>289</v>
      </c>
      <c r="D35" s="135">
        <v>0</v>
      </c>
    </row>
    <row r="36" spans="1:4" x14ac:dyDescent="0.25">
      <c r="A36" s="121" t="s">
        <v>265</v>
      </c>
      <c r="B36" s="121" t="s">
        <v>31</v>
      </c>
      <c r="C36" s="123" t="s">
        <v>290</v>
      </c>
      <c r="D36" s="152">
        <v>1057900</v>
      </c>
    </row>
    <row r="37" spans="1:4" x14ac:dyDescent="0.25">
      <c r="A37" s="126" t="s">
        <v>265</v>
      </c>
      <c r="B37" s="126" t="s">
        <v>42</v>
      </c>
      <c r="C37" s="127" t="s">
        <v>291</v>
      </c>
      <c r="D37" s="136">
        <v>0</v>
      </c>
    </row>
    <row r="38" spans="1:4" x14ac:dyDescent="0.25">
      <c r="A38" s="126" t="s">
        <v>265</v>
      </c>
      <c r="B38" s="126" t="s">
        <v>42</v>
      </c>
      <c r="C38" s="127" t="s">
        <v>292</v>
      </c>
      <c r="D38" s="131">
        <v>1057900</v>
      </c>
    </row>
    <row r="39" spans="1:4" x14ac:dyDescent="0.25">
      <c r="A39" s="126" t="s">
        <v>265</v>
      </c>
      <c r="B39" s="126" t="s">
        <v>42</v>
      </c>
      <c r="C39" s="127" t="s">
        <v>293</v>
      </c>
      <c r="D39" s="136">
        <v>0</v>
      </c>
    </row>
    <row r="40" spans="1:4" x14ac:dyDescent="0.25">
      <c r="A40" s="121" t="s">
        <v>265</v>
      </c>
      <c r="B40" s="121" t="s">
        <v>31</v>
      </c>
      <c r="C40" s="123" t="s">
        <v>294</v>
      </c>
      <c r="D40" s="153">
        <v>0</v>
      </c>
    </row>
    <row r="41" spans="1:4" x14ac:dyDescent="0.25">
      <c r="A41" s="126" t="s">
        <v>265</v>
      </c>
      <c r="B41" s="126" t="s">
        <v>42</v>
      </c>
      <c r="C41" s="127" t="s">
        <v>295</v>
      </c>
      <c r="D41" s="136">
        <v>0</v>
      </c>
    </row>
    <row r="42" spans="1:4" x14ac:dyDescent="0.25">
      <c r="A42" s="126" t="s">
        <v>265</v>
      </c>
      <c r="B42" s="126" t="s">
        <v>42</v>
      </c>
      <c r="C42" s="127" t="s">
        <v>296</v>
      </c>
      <c r="D42" s="136">
        <v>0</v>
      </c>
    </row>
    <row r="43" spans="1:4" x14ac:dyDescent="0.25">
      <c r="A43" s="121" t="s">
        <v>265</v>
      </c>
      <c r="B43" s="121" t="s">
        <v>31</v>
      </c>
      <c r="C43" s="123" t="s">
        <v>297</v>
      </c>
      <c r="D43" s="152">
        <v>559100</v>
      </c>
    </row>
    <row r="44" spans="1:4" ht="22.5" x14ac:dyDescent="0.25">
      <c r="A44" s="126" t="s">
        <v>265</v>
      </c>
      <c r="B44" s="126" t="s">
        <v>42</v>
      </c>
      <c r="C44" s="127" t="s">
        <v>298</v>
      </c>
      <c r="D44" s="136">
        <v>0</v>
      </c>
    </row>
    <row r="45" spans="1:4" x14ac:dyDescent="0.25">
      <c r="A45" s="126" t="s">
        <v>265</v>
      </c>
      <c r="B45" s="126" t="s">
        <v>42</v>
      </c>
      <c r="C45" s="127" t="s">
        <v>299</v>
      </c>
      <c r="D45" s="136">
        <v>0</v>
      </c>
    </row>
    <row r="46" spans="1:4" x14ac:dyDescent="0.25">
      <c r="A46" s="126" t="s">
        <v>265</v>
      </c>
      <c r="B46" s="126" t="s">
        <v>42</v>
      </c>
      <c r="C46" s="127" t="s">
        <v>300</v>
      </c>
      <c r="D46" s="131">
        <v>559100</v>
      </c>
    </row>
    <row r="47" spans="1:4" x14ac:dyDescent="0.25">
      <c r="A47" s="121" t="s">
        <v>265</v>
      </c>
      <c r="B47" s="121" t="s">
        <v>31</v>
      </c>
      <c r="C47" s="123" t="s">
        <v>301</v>
      </c>
      <c r="D47" s="152">
        <v>415400</v>
      </c>
    </row>
    <row r="48" spans="1:4" x14ac:dyDescent="0.25">
      <c r="A48" s="126" t="s">
        <v>265</v>
      </c>
      <c r="B48" s="126" t="s">
        <v>42</v>
      </c>
      <c r="C48" s="127" t="s">
        <v>302</v>
      </c>
      <c r="D48" s="136">
        <v>0</v>
      </c>
    </row>
    <row r="49" spans="1:4" x14ac:dyDescent="0.25">
      <c r="A49" s="126" t="s">
        <v>265</v>
      </c>
      <c r="B49" s="126" t="s">
        <v>42</v>
      </c>
      <c r="C49" s="127" t="s">
        <v>303</v>
      </c>
      <c r="D49" s="131">
        <v>315300</v>
      </c>
    </row>
    <row r="50" spans="1:4" x14ac:dyDescent="0.25">
      <c r="A50" s="126" t="s">
        <v>265</v>
      </c>
      <c r="B50" s="126" t="s">
        <v>42</v>
      </c>
      <c r="C50" s="127" t="s">
        <v>304</v>
      </c>
      <c r="D50" s="131">
        <v>100100</v>
      </c>
    </row>
    <row r="51" spans="1:4" x14ac:dyDescent="0.25">
      <c r="A51" s="118" t="s">
        <v>265</v>
      </c>
      <c r="B51" s="118" t="s">
        <v>24</v>
      </c>
      <c r="C51" s="150" t="s">
        <v>305</v>
      </c>
      <c r="D51" s="129">
        <v>21397614</v>
      </c>
    </row>
    <row r="52" spans="1:4" x14ac:dyDescent="0.25">
      <c r="A52" s="121" t="s">
        <v>265</v>
      </c>
      <c r="B52" s="121" t="s">
        <v>31</v>
      </c>
      <c r="C52" s="123" t="s">
        <v>306</v>
      </c>
      <c r="D52" s="152">
        <v>21397614</v>
      </c>
    </row>
    <row r="53" spans="1:4" x14ac:dyDescent="0.25">
      <c r="A53" s="126" t="s">
        <v>265</v>
      </c>
      <c r="B53" s="126" t="s">
        <v>42</v>
      </c>
      <c r="C53" s="127" t="s">
        <v>307</v>
      </c>
      <c r="D53" s="131">
        <v>21329994</v>
      </c>
    </row>
    <row r="54" spans="1:4" x14ac:dyDescent="0.25">
      <c r="A54" s="126" t="s">
        <v>265</v>
      </c>
      <c r="B54" s="126" t="s">
        <v>42</v>
      </c>
      <c r="C54" s="127" t="s">
        <v>308</v>
      </c>
      <c r="D54" s="136">
        <v>0</v>
      </c>
    </row>
    <row r="55" spans="1:4" x14ac:dyDescent="0.25">
      <c r="A55" s="126" t="s">
        <v>265</v>
      </c>
      <c r="B55" s="126" t="s">
        <v>42</v>
      </c>
      <c r="C55" s="127" t="s">
        <v>309</v>
      </c>
      <c r="D55" s="131">
        <v>67620</v>
      </c>
    </row>
    <row r="56" spans="1:4" x14ac:dyDescent="0.25">
      <c r="A56" s="126" t="s">
        <v>265</v>
      </c>
      <c r="B56" s="126" t="s">
        <v>42</v>
      </c>
      <c r="C56" s="127" t="s">
        <v>310</v>
      </c>
      <c r="D56" s="136">
        <v>0</v>
      </c>
    </row>
    <row r="57" spans="1:4" x14ac:dyDescent="0.25">
      <c r="A57" s="121" t="s">
        <v>265</v>
      </c>
      <c r="B57" s="121" t="s">
        <v>31</v>
      </c>
      <c r="C57" s="123" t="s">
        <v>209</v>
      </c>
      <c r="D57" s="153">
        <v>0</v>
      </c>
    </row>
    <row r="58" spans="1:4" x14ac:dyDescent="0.25">
      <c r="A58" s="126" t="s">
        <v>265</v>
      </c>
      <c r="B58" s="126" t="s">
        <v>42</v>
      </c>
      <c r="C58" s="127" t="s">
        <v>311</v>
      </c>
      <c r="D58" s="136">
        <v>0</v>
      </c>
    </row>
    <row r="59" spans="1:4" x14ac:dyDescent="0.25">
      <c r="A59" s="132" t="s">
        <v>265</v>
      </c>
      <c r="B59" s="132" t="s">
        <v>44</v>
      </c>
      <c r="C59" s="133" t="s">
        <v>312</v>
      </c>
      <c r="D59" s="135">
        <v>0</v>
      </c>
    </row>
    <row r="60" spans="1:4" x14ac:dyDescent="0.25">
      <c r="A60" s="132" t="s">
        <v>265</v>
      </c>
      <c r="B60" s="132" t="s">
        <v>44</v>
      </c>
      <c r="C60" s="133" t="s">
        <v>313</v>
      </c>
      <c r="D60" s="135">
        <v>0</v>
      </c>
    </row>
    <row r="61" spans="1:4" x14ac:dyDescent="0.25">
      <c r="A61" s="132" t="s">
        <v>265</v>
      </c>
      <c r="B61" s="132" t="s">
        <v>44</v>
      </c>
      <c r="C61" s="133" t="s">
        <v>314</v>
      </c>
      <c r="D61" s="135">
        <v>0</v>
      </c>
    </row>
    <row r="62" spans="1:4" x14ac:dyDescent="0.25">
      <c r="A62" s="126" t="s">
        <v>265</v>
      </c>
      <c r="B62" s="126" t="s">
        <v>42</v>
      </c>
      <c r="C62" s="127" t="s">
        <v>315</v>
      </c>
      <c r="D62" s="136">
        <v>0</v>
      </c>
    </row>
    <row r="63" spans="1:4" x14ac:dyDescent="0.25">
      <c r="A63" s="132" t="s">
        <v>265</v>
      </c>
      <c r="B63" s="132" t="s">
        <v>44</v>
      </c>
      <c r="C63" s="133" t="s">
        <v>315</v>
      </c>
      <c r="D63" s="135">
        <v>0</v>
      </c>
    </row>
    <row r="64" spans="1:4" x14ac:dyDescent="0.25">
      <c r="A64" s="126" t="s">
        <v>265</v>
      </c>
      <c r="B64" s="126" t="s">
        <v>42</v>
      </c>
      <c r="C64" s="127" t="s">
        <v>316</v>
      </c>
      <c r="D64" s="136">
        <v>0</v>
      </c>
    </row>
    <row r="65" spans="1:4" x14ac:dyDescent="0.25">
      <c r="A65" s="132" t="s">
        <v>265</v>
      </c>
      <c r="B65" s="132" t="s">
        <v>44</v>
      </c>
      <c r="C65" s="133" t="s">
        <v>317</v>
      </c>
      <c r="D65" s="135">
        <v>0</v>
      </c>
    </row>
    <row r="66" spans="1:4" x14ac:dyDescent="0.25">
      <c r="A66" s="132" t="s">
        <v>265</v>
      </c>
      <c r="B66" s="132" t="s">
        <v>44</v>
      </c>
      <c r="C66" s="133" t="s">
        <v>318</v>
      </c>
      <c r="D66" s="135">
        <v>0</v>
      </c>
    </row>
    <row r="67" spans="1:4" x14ac:dyDescent="0.25">
      <c r="A67" s="132" t="s">
        <v>265</v>
      </c>
      <c r="B67" s="132" t="s">
        <v>44</v>
      </c>
      <c r="C67" s="133" t="s">
        <v>319</v>
      </c>
      <c r="D67" s="135">
        <v>0</v>
      </c>
    </row>
    <row r="68" spans="1:4" x14ac:dyDescent="0.25">
      <c r="A68" s="126" t="s">
        <v>265</v>
      </c>
      <c r="B68" s="126" t="s">
        <v>42</v>
      </c>
      <c r="C68" s="127" t="s">
        <v>320</v>
      </c>
      <c r="D68" s="136">
        <v>0</v>
      </c>
    </row>
    <row r="69" spans="1:4" x14ac:dyDescent="0.25">
      <c r="A69" s="132" t="s">
        <v>265</v>
      </c>
      <c r="B69" s="132" t="s">
        <v>44</v>
      </c>
      <c r="C69" s="133" t="s">
        <v>320</v>
      </c>
      <c r="D69" s="135">
        <v>0</v>
      </c>
    </row>
    <row r="70" spans="1:4" x14ac:dyDescent="0.25">
      <c r="A70" s="116"/>
      <c r="B70" s="116" t="s">
        <v>177</v>
      </c>
      <c r="C70" s="147" t="s">
        <v>178</v>
      </c>
      <c r="D70" s="116" t="s">
        <v>144</v>
      </c>
    </row>
    <row r="71" spans="1:4" x14ac:dyDescent="0.25">
      <c r="A71" s="126" t="s">
        <v>265</v>
      </c>
      <c r="B71" s="126" t="s">
        <v>42</v>
      </c>
      <c r="C71" s="127" t="s">
        <v>321</v>
      </c>
      <c r="D71" s="136">
        <v>0</v>
      </c>
    </row>
    <row r="72" spans="1:4" x14ac:dyDescent="0.25">
      <c r="A72" s="132" t="s">
        <v>265</v>
      </c>
      <c r="B72" s="132" t="s">
        <v>44</v>
      </c>
      <c r="C72" s="133" t="s">
        <v>322</v>
      </c>
      <c r="D72" s="135">
        <v>0</v>
      </c>
    </row>
    <row r="73" spans="1:4" x14ac:dyDescent="0.25">
      <c r="A73" s="132" t="s">
        <v>265</v>
      </c>
      <c r="B73" s="132" t="s">
        <v>44</v>
      </c>
      <c r="C73" s="133" t="s">
        <v>323</v>
      </c>
      <c r="D73" s="135">
        <v>0</v>
      </c>
    </row>
    <row r="74" spans="1:4" x14ac:dyDescent="0.25">
      <c r="A74" s="118" t="s">
        <v>265</v>
      </c>
      <c r="B74" s="118" t="s">
        <v>24</v>
      </c>
      <c r="C74" s="154" t="s">
        <v>324</v>
      </c>
      <c r="D74" s="155">
        <v>0</v>
      </c>
    </row>
    <row r="75" spans="1:4" x14ac:dyDescent="0.25">
      <c r="A75" s="121" t="s">
        <v>265</v>
      </c>
      <c r="B75" s="121" t="s">
        <v>31</v>
      </c>
      <c r="C75" s="156" t="s">
        <v>325</v>
      </c>
      <c r="D75" s="153">
        <v>0</v>
      </c>
    </row>
    <row r="76" spans="1:4" x14ac:dyDescent="0.25">
      <c r="A76" s="126" t="s">
        <v>265</v>
      </c>
      <c r="B76" s="126" t="s">
        <v>42</v>
      </c>
      <c r="C76" s="157" t="s">
        <v>326</v>
      </c>
      <c r="D76" s="136">
        <v>0</v>
      </c>
    </row>
    <row r="77" spans="1:4" x14ac:dyDescent="0.25">
      <c r="A77" s="126" t="s">
        <v>265</v>
      </c>
      <c r="B77" s="126" t="s">
        <v>42</v>
      </c>
      <c r="C77" s="157" t="s">
        <v>327</v>
      </c>
      <c r="D77" s="136">
        <v>0</v>
      </c>
    </row>
    <row r="78" spans="1:4" x14ac:dyDescent="0.25">
      <c r="A78" s="126" t="s">
        <v>265</v>
      </c>
      <c r="B78" s="126" t="s">
        <v>42</v>
      </c>
      <c r="C78" s="157" t="s">
        <v>328</v>
      </c>
      <c r="D78" s="136">
        <v>0</v>
      </c>
    </row>
    <row r="79" spans="1:4" x14ac:dyDescent="0.25">
      <c r="A79" s="121" t="s">
        <v>265</v>
      </c>
      <c r="B79" s="121" t="s">
        <v>31</v>
      </c>
      <c r="C79" s="123" t="s">
        <v>329</v>
      </c>
      <c r="D79" s="153">
        <v>0</v>
      </c>
    </row>
    <row r="80" spans="1:4" ht="22.5" x14ac:dyDescent="0.25">
      <c r="A80" s="126" t="s">
        <v>265</v>
      </c>
      <c r="B80" s="126" t="s">
        <v>42</v>
      </c>
      <c r="C80" s="127" t="s">
        <v>330</v>
      </c>
      <c r="D80" s="136">
        <v>0</v>
      </c>
    </row>
    <row r="81" spans="1:4" x14ac:dyDescent="0.25">
      <c r="A81" s="126" t="s">
        <v>265</v>
      </c>
      <c r="B81" s="126" t="s">
        <v>42</v>
      </c>
      <c r="C81" s="127" t="s">
        <v>331</v>
      </c>
      <c r="D81" s="136">
        <v>0</v>
      </c>
    </row>
    <row r="82" spans="1:4" x14ac:dyDescent="0.25">
      <c r="A82" s="126" t="s">
        <v>265</v>
      </c>
      <c r="B82" s="126" t="s">
        <v>42</v>
      </c>
      <c r="C82" s="127" t="s">
        <v>332</v>
      </c>
      <c r="D82" s="136">
        <v>0</v>
      </c>
    </row>
    <row r="83" spans="1:4" x14ac:dyDescent="0.25">
      <c r="A83" s="126" t="s">
        <v>265</v>
      </c>
      <c r="B83" s="126" t="s">
        <v>42</v>
      </c>
      <c r="C83" s="127" t="s">
        <v>333</v>
      </c>
      <c r="D83" s="136">
        <v>0</v>
      </c>
    </row>
    <row r="84" spans="1:4" ht="22.5" x14ac:dyDescent="0.25">
      <c r="A84" s="126" t="s">
        <v>265</v>
      </c>
      <c r="B84" s="126" t="s">
        <v>42</v>
      </c>
      <c r="C84" s="127" t="s">
        <v>334</v>
      </c>
      <c r="D84" s="136">
        <v>0</v>
      </c>
    </row>
    <row r="85" spans="1:4" ht="22.5" x14ac:dyDescent="0.25">
      <c r="A85" s="126" t="s">
        <v>265</v>
      </c>
      <c r="B85" s="126" t="s">
        <v>42</v>
      </c>
      <c r="C85" s="127" t="s">
        <v>335</v>
      </c>
      <c r="D85" s="136">
        <v>0</v>
      </c>
    </row>
    <row r="86" spans="1:4" x14ac:dyDescent="0.25">
      <c r="A86" s="121" t="s">
        <v>265</v>
      </c>
      <c r="B86" s="121" t="s">
        <v>31</v>
      </c>
      <c r="C86" s="123" t="s">
        <v>336</v>
      </c>
      <c r="D86" s="153">
        <v>0</v>
      </c>
    </row>
    <row r="87" spans="1:4" x14ac:dyDescent="0.25">
      <c r="A87" s="126" t="s">
        <v>265</v>
      </c>
      <c r="B87" s="126" t="s">
        <v>42</v>
      </c>
      <c r="C87" s="127" t="s">
        <v>337</v>
      </c>
      <c r="D87" s="136">
        <v>0</v>
      </c>
    </row>
    <row r="88" spans="1:4" x14ac:dyDescent="0.25">
      <c r="A88" s="118" t="s">
        <v>265</v>
      </c>
      <c r="B88" s="118" t="s">
        <v>24</v>
      </c>
      <c r="C88" s="150" t="s">
        <v>338</v>
      </c>
      <c r="D88" s="158">
        <v>2835039</v>
      </c>
    </row>
    <row r="89" spans="1:4" x14ac:dyDescent="0.25">
      <c r="A89" s="121" t="s">
        <v>265</v>
      </c>
      <c r="B89" s="121" t="s">
        <v>31</v>
      </c>
      <c r="C89" s="123" t="s">
        <v>339</v>
      </c>
      <c r="D89" s="153">
        <v>0</v>
      </c>
    </row>
    <row r="90" spans="1:4" x14ac:dyDescent="0.25">
      <c r="A90" s="126" t="s">
        <v>265</v>
      </c>
      <c r="B90" s="126" t="s">
        <v>42</v>
      </c>
      <c r="C90" s="127" t="s">
        <v>340</v>
      </c>
      <c r="D90" s="136">
        <v>0</v>
      </c>
    </row>
    <row r="91" spans="1:4" x14ac:dyDescent="0.25">
      <c r="A91" s="121" t="s">
        <v>265</v>
      </c>
      <c r="B91" s="121" t="s">
        <v>31</v>
      </c>
      <c r="C91" s="123" t="s">
        <v>341</v>
      </c>
      <c r="D91" s="152">
        <v>2835039</v>
      </c>
    </row>
    <row r="92" spans="1:4" x14ac:dyDescent="0.25">
      <c r="A92" s="126" t="s">
        <v>265</v>
      </c>
      <c r="B92" s="126" t="s">
        <v>42</v>
      </c>
      <c r="C92" s="127" t="s">
        <v>342</v>
      </c>
      <c r="D92" s="131">
        <v>2835039</v>
      </c>
    </row>
    <row r="93" spans="1:4" x14ac:dyDescent="0.25">
      <c r="A93" s="126" t="s">
        <v>265</v>
      </c>
      <c r="B93" s="126" t="s">
        <v>42</v>
      </c>
      <c r="C93" s="127" t="s">
        <v>343</v>
      </c>
      <c r="D93" s="136">
        <v>0</v>
      </c>
    </row>
    <row r="94" spans="1:4" x14ac:dyDescent="0.25">
      <c r="A94" s="118" t="s">
        <v>265</v>
      </c>
      <c r="B94" s="118" t="s">
        <v>24</v>
      </c>
      <c r="C94" s="150" t="s">
        <v>344</v>
      </c>
      <c r="D94" s="155">
        <v>0</v>
      </c>
    </row>
    <row r="95" spans="1:4" x14ac:dyDescent="0.25">
      <c r="A95" s="121" t="s">
        <v>265</v>
      </c>
      <c r="B95" s="121" t="s">
        <v>31</v>
      </c>
      <c r="C95" s="123" t="s">
        <v>345</v>
      </c>
      <c r="D95" s="153">
        <v>0</v>
      </c>
    </row>
    <row r="96" spans="1:4" x14ac:dyDescent="0.25">
      <c r="A96" s="126" t="s">
        <v>265</v>
      </c>
      <c r="B96" s="126" t="s">
        <v>42</v>
      </c>
      <c r="C96" s="127" t="s">
        <v>345</v>
      </c>
      <c r="D96" s="136">
        <v>0</v>
      </c>
    </row>
    <row r="97" spans="1:4" x14ac:dyDescent="0.25">
      <c r="A97" s="118" t="s">
        <v>265</v>
      </c>
      <c r="B97" s="118" t="s">
        <v>24</v>
      </c>
      <c r="C97" s="150" t="s">
        <v>346</v>
      </c>
      <c r="D97" s="158">
        <v>43000000</v>
      </c>
    </row>
    <row r="98" spans="1:4" x14ac:dyDescent="0.25">
      <c r="A98" s="121" t="s">
        <v>265</v>
      </c>
      <c r="B98" s="121" t="s">
        <v>31</v>
      </c>
      <c r="C98" s="123" t="s">
        <v>347</v>
      </c>
      <c r="D98" s="152">
        <v>41000000</v>
      </c>
    </row>
    <row r="99" spans="1:4" x14ac:dyDescent="0.25">
      <c r="A99" s="126" t="s">
        <v>265</v>
      </c>
      <c r="B99" s="126" t="s">
        <v>42</v>
      </c>
      <c r="C99" s="127" t="s">
        <v>348</v>
      </c>
      <c r="D99" s="136">
        <v>0</v>
      </c>
    </row>
    <row r="100" spans="1:4" x14ac:dyDescent="0.25">
      <c r="A100" s="126" t="s">
        <v>265</v>
      </c>
      <c r="B100" s="126" t="s">
        <v>42</v>
      </c>
      <c r="C100" s="127" t="s">
        <v>349</v>
      </c>
      <c r="D100" s="131">
        <v>41000000</v>
      </c>
    </row>
    <row r="101" spans="1:4" x14ac:dyDescent="0.25">
      <c r="A101" s="126" t="s">
        <v>265</v>
      </c>
      <c r="B101" s="126" t="s">
        <v>42</v>
      </c>
      <c r="C101" s="127" t="s">
        <v>350</v>
      </c>
      <c r="D101" s="136">
        <v>0</v>
      </c>
    </row>
    <row r="102" spans="1:4" x14ac:dyDescent="0.25">
      <c r="A102" s="126" t="s">
        <v>265</v>
      </c>
      <c r="B102" s="126" t="s">
        <v>42</v>
      </c>
      <c r="C102" s="127" t="s">
        <v>351</v>
      </c>
      <c r="D102" s="136">
        <v>0</v>
      </c>
    </row>
    <row r="103" spans="1:4" x14ac:dyDescent="0.25">
      <c r="A103" s="121" t="s">
        <v>265</v>
      </c>
      <c r="B103" s="121" t="s">
        <v>31</v>
      </c>
      <c r="C103" s="123" t="s">
        <v>352</v>
      </c>
      <c r="D103" s="152">
        <v>2000000</v>
      </c>
    </row>
    <row r="104" spans="1:4" x14ac:dyDescent="0.25">
      <c r="A104" s="126" t="s">
        <v>265</v>
      </c>
      <c r="B104" s="126" t="s">
        <v>42</v>
      </c>
      <c r="C104" s="127" t="s">
        <v>353</v>
      </c>
      <c r="D104" s="136">
        <v>0</v>
      </c>
    </row>
    <row r="105" spans="1:4" x14ac:dyDescent="0.25">
      <c r="A105" s="126" t="s">
        <v>265</v>
      </c>
      <c r="B105" s="126" t="s">
        <v>42</v>
      </c>
      <c r="C105" s="127" t="s">
        <v>354</v>
      </c>
      <c r="D105" s="136">
        <v>0</v>
      </c>
    </row>
    <row r="106" spans="1:4" x14ac:dyDescent="0.25">
      <c r="A106" s="126" t="s">
        <v>265</v>
      </c>
      <c r="B106" s="126" t="s">
        <v>42</v>
      </c>
      <c r="C106" s="127" t="s">
        <v>355</v>
      </c>
      <c r="D106" s="136">
        <v>0</v>
      </c>
    </row>
    <row r="107" spans="1:4" x14ac:dyDescent="0.25">
      <c r="A107" s="126" t="s">
        <v>265</v>
      </c>
      <c r="B107" s="126" t="s">
        <v>42</v>
      </c>
      <c r="C107" s="127" t="s">
        <v>259</v>
      </c>
      <c r="D107" s="136">
        <v>0</v>
      </c>
    </row>
    <row r="108" spans="1:4" x14ac:dyDescent="0.25">
      <c r="A108" s="126" t="s">
        <v>265</v>
      </c>
      <c r="B108" s="126" t="s">
        <v>42</v>
      </c>
      <c r="C108" s="127" t="s">
        <v>356</v>
      </c>
      <c r="D108" s="131">
        <v>2000000</v>
      </c>
    </row>
    <row r="109" spans="1:4" x14ac:dyDescent="0.25">
      <c r="A109" s="126" t="s">
        <v>265</v>
      </c>
      <c r="B109" s="126" t="s">
        <v>42</v>
      </c>
      <c r="C109" s="127" t="s">
        <v>357</v>
      </c>
      <c r="D109" s="136">
        <v>0</v>
      </c>
    </row>
    <row r="110" spans="1:4" ht="15.75" thickBot="1" x14ac:dyDescent="0.3">
      <c r="A110" s="174" t="s">
        <v>358</v>
      </c>
      <c r="B110" s="175"/>
      <c r="C110" s="175"/>
      <c r="D110" s="151">
        <v>205931558</v>
      </c>
    </row>
  </sheetData>
  <mergeCells count="1">
    <mergeCell ref="A110:C110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F20"/>
  <sheetViews>
    <sheetView workbookViewId="0">
      <selection activeCell="D11" sqref="D11"/>
    </sheetView>
  </sheetViews>
  <sheetFormatPr defaultRowHeight="15" x14ac:dyDescent="0.25"/>
  <cols>
    <col min="3" max="3" width="20.28515625" customWidth="1"/>
    <col min="4" max="4" width="18.85546875" customWidth="1"/>
    <col min="5" max="5" width="20.85546875" customWidth="1"/>
    <col min="6" max="6" width="21" customWidth="1"/>
  </cols>
  <sheetData>
    <row r="6" spans="1:6" ht="18.75" x14ac:dyDescent="0.3">
      <c r="A6" s="114" t="s">
        <v>176</v>
      </c>
    </row>
    <row r="8" spans="1:6" x14ac:dyDescent="0.25">
      <c r="A8" s="176" t="s">
        <v>139</v>
      </c>
      <c r="B8" s="176"/>
      <c r="C8" s="176" t="s">
        <v>140</v>
      </c>
      <c r="D8" s="176" t="s">
        <v>141</v>
      </c>
      <c r="E8" s="108" t="s">
        <v>142</v>
      </c>
      <c r="F8" s="176" t="s">
        <v>144</v>
      </c>
    </row>
    <row r="9" spans="1:6" x14ac:dyDescent="0.25">
      <c r="A9" s="176"/>
      <c r="B9" s="176"/>
      <c r="C9" s="176"/>
      <c r="D9" s="176"/>
      <c r="E9" s="108" t="s">
        <v>143</v>
      </c>
      <c r="F9" s="176"/>
    </row>
    <row r="10" spans="1:6" ht="25.5" x14ac:dyDescent="0.25">
      <c r="A10" s="177" t="s">
        <v>145</v>
      </c>
      <c r="B10" s="177"/>
      <c r="C10" s="109" t="s">
        <v>146</v>
      </c>
      <c r="D10" s="110" t="s">
        <v>147</v>
      </c>
      <c r="E10" s="110" t="s">
        <v>148</v>
      </c>
      <c r="F10" s="111">
        <v>57939869</v>
      </c>
    </row>
    <row r="11" spans="1:6" ht="25.5" x14ac:dyDescent="0.25">
      <c r="A11" s="177"/>
      <c r="B11" s="177"/>
      <c r="C11" s="178" t="s">
        <v>149</v>
      </c>
      <c r="D11" s="110" t="s">
        <v>150</v>
      </c>
      <c r="E11" s="110" t="s">
        <v>151</v>
      </c>
      <c r="F11" s="111">
        <v>4460054</v>
      </c>
    </row>
    <row r="12" spans="1:6" x14ac:dyDescent="0.25">
      <c r="A12" s="177"/>
      <c r="B12" s="177"/>
      <c r="C12" s="178"/>
      <c r="D12" s="110" t="s">
        <v>152</v>
      </c>
      <c r="E12" s="110" t="s">
        <v>153</v>
      </c>
      <c r="F12" s="112" t="s">
        <v>154</v>
      </c>
    </row>
    <row r="13" spans="1:6" ht="38.25" x14ac:dyDescent="0.25">
      <c r="A13" s="177" t="s">
        <v>155</v>
      </c>
      <c r="B13" s="177"/>
      <c r="C13" s="109" t="s">
        <v>156</v>
      </c>
      <c r="D13" s="110" t="s">
        <v>157</v>
      </c>
      <c r="E13" s="110" t="s">
        <v>158</v>
      </c>
      <c r="F13" s="111">
        <v>60931155</v>
      </c>
    </row>
    <row r="14" spans="1:6" ht="38.25" x14ac:dyDescent="0.25">
      <c r="A14" s="177"/>
      <c r="B14" s="177"/>
      <c r="C14" s="109" t="s">
        <v>159</v>
      </c>
      <c r="D14" s="110" t="s">
        <v>160</v>
      </c>
      <c r="E14" s="110" t="s">
        <v>161</v>
      </c>
      <c r="F14" s="112" t="s">
        <v>154</v>
      </c>
    </row>
    <row r="15" spans="1:6" ht="25.5" x14ac:dyDescent="0.25">
      <c r="A15" s="177" t="s">
        <v>162</v>
      </c>
      <c r="B15" s="177"/>
      <c r="C15" s="109" t="s">
        <v>163</v>
      </c>
      <c r="D15" s="110" t="s">
        <v>164</v>
      </c>
      <c r="E15" s="110" t="s">
        <v>165</v>
      </c>
      <c r="F15" s="111">
        <v>3705559</v>
      </c>
    </row>
    <row r="16" spans="1:6" ht="25.5" x14ac:dyDescent="0.25">
      <c r="A16" s="177"/>
      <c r="B16" s="177"/>
      <c r="C16" s="109" t="s">
        <v>166</v>
      </c>
      <c r="D16" s="110" t="s">
        <v>167</v>
      </c>
      <c r="E16" s="110" t="s">
        <v>168</v>
      </c>
      <c r="F16" s="112" t="s">
        <v>154</v>
      </c>
    </row>
    <row r="17" spans="1:6" ht="25.5" x14ac:dyDescent="0.25">
      <c r="A17" s="177" t="s">
        <v>169</v>
      </c>
      <c r="B17" s="177"/>
      <c r="C17" s="109" t="s">
        <v>170</v>
      </c>
      <c r="D17" s="110" t="s">
        <v>171</v>
      </c>
      <c r="E17" s="110" t="s">
        <v>172</v>
      </c>
      <c r="F17" s="111">
        <v>289250</v>
      </c>
    </row>
    <row r="18" spans="1:6" ht="25.5" x14ac:dyDescent="0.25">
      <c r="A18" s="177"/>
      <c r="B18" s="177"/>
      <c r="C18" s="109" t="s">
        <v>173</v>
      </c>
      <c r="D18" s="110" t="s">
        <v>171</v>
      </c>
      <c r="E18" s="110" t="s">
        <v>172</v>
      </c>
      <c r="F18" s="111">
        <v>35605671</v>
      </c>
    </row>
    <row r="19" spans="1:6" ht="25.5" x14ac:dyDescent="0.25">
      <c r="A19" s="177" t="s">
        <v>174</v>
      </c>
      <c r="B19" s="177"/>
      <c r="C19" s="113" t="s">
        <v>175</v>
      </c>
      <c r="D19" s="110" t="s">
        <v>171</v>
      </c>
      <c r="E19" s="110" t="s">
        <v>172</v>
      </c>
      <c r="F19" s="112" t="s">
        <v>154</v>
      </c>
    </row>
    <row r="20" spans="1:6" ht="15.75" thickBot="1" x14ac:dyDescent="0.3">
      <c r="A20" s="106"/>
      <c r="B20" s="106"/>
      <c r="C20" s="106"/>
      <c r="D20" s="106"/>
      <c r="E20" s="106"/>
      <c r="F20" s="107">
        <v>162931558</v>
      </c>
    </row>
  </sheetData>
  <mergeCells count="10">
    <mergeCell ref="A13:B14"/>
    <mergeCell ref="A15:B16"/>
    <mergeCell ref="A17:B18"/>
    <mergeCell ref="A19:B19"/>
    <mergeCell ref="A8:B9"/>
    <mergeCell ref="C8:C9"/>
    <mergeCell ref="D8:D9"/>
    <mergeCell ref="F8:F9"/>
    <mergeCell ref="A10:B12"/>
    <mergeCell ref="C11:C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tabSelected="1" workbookViewId="0">
      <selection activeCell="C84" sqref="C84"/>
    </sheetView>
  </sheetViews>
  <sheetFormatPr defaultRowHeight="15" x14ac:dyDescent="0.25"/>
  <cols>
    <col min="1" max="1" width="4.42578125" customWidth="1"/>
    <col min="2" max="2" width="6.28515625" bestFit="1" customWidth="1"/>
    <col min="3" max="3" width="85.42578125" bestFit="1" customWidth="1"/>
    <col min="4" max="4" width="12.85546875" style="220" customWidth="1"/>
    <col min="5" max="5" width="12.85546875" style="221" customWidth="1"/>
    <col min="6" max="6" width="13.28515625" customWidth="1"/>
  </cols>
  <sheetData>
    <row r="1" spans="1:5" s="222" customFormat="1" x14ac:dyDescent="0.25">
      <c r="D1" s="223"/>
      <c r="E1" s="221"/>
    </row>
    <row r="2" spans="1:5" s="222" customFormat="1" x14ac:dyDescent="0.25">
      <c r="D2" s="223"/>
      <c r="E2" s="221"/>
    </row>
    <row r="3" spans="1:5" s="222" customFormat="1" x14ac:dyDescent="0.25">
      <c r="D3" s="223"/>
      <c r="E3" s="221"/>
    </row>
    <row r="4" spans="1:5" s="222" customFormat="1" x14ac:dyDescent="0.25">
      <c r="D4" s="223"/>
      <c r="E4" s="221"/>
    </row>
    <row r="5" spans="1:5" s="222" customFormat="1" x14ac:dyDescent="0.25">
      <c r="D5" s="223"/>
      <c r="E5" s="221"/>
    </row>
    <row r="6" spans="1:5" s="224" customFormat="1" ht="23.25" x14ac:dyDescent="0.35">
      <c r="A6" s="225" t="s">
        <v>454</v>
      </c>
      <c r="D6" s="180"/>
      <c r="E6" s="181"/>
    </row>
    <row r="7" spans="1:5" s="179" customFormat="1" ht="10.5" customHeight="1" x14ac:dyDescent="0.35">
      <c r="A7" s="182"/>
      <c r="D7" s="180"/>
      <c r="E7" s="181"/>
    </row>
    <row r="8" spans="1:5" x14ac:dyDescent="0.25">
      <c r="A8" s="183" t="s">
        <v>359</v>
      </c>
      <c r="B8" s="183"/>
      <c r="C8" s="183"/>
      <c r="D8" s="183"/>
      <c r="E8" s="183"/>
    </row>
    <row r="9" spans="1:5" x14ac:dyDescent="0.25">
      <c r="A9" s="226" t="s">
        <v>360</v>
      </c>
      <c r="B9" s="226"/>
      <c r="C9" s="226"/>
      <c r="D9" s="226"/>
      <c r="E9" s="226"/>
    </row>
    <row r="10" spans="1:5" x14ac:dyDescent="0.25">
      <c r="A10" s="227"/>
      <c r="B10" s="228"/>
      <c r="C10" s="229"/>
      <c r="D10" s="230" t="s">
        <v>455</v>
      </c>
      <c r="E10" s="230"/>
    </row>
    <row r="11" spans="1:5" x14ac:dyDescent="0.25">
      <c r="A11" s="231"/>
      <c r="B11" s="184"/>
      <c r="C11" s="185"/>
      <c r="D11" s="186" t="s">
        <v>361</v>
      </c>
      <c r="E11" s="186" t="s">
        <v>362</v>
      </c>
    </row>
    <row r="12" spans="1:5" x14ac:dyDescent="0.25">
      <c r="A12" s="187" t="s">
        <v>363</v>
      </c>
      <c r="B12" s="188"/>
      <c r="C12" s="188" t="s">
        <v>364</v>
      </c>
      <c r="D12" s="189"/>
      <c r="E12" s="190"/>
    </row>
    <row r="13" spans="1:5" x14ac:dyDescent="0.25">
      <c r="A13" s="191"/>
      <c r="B13" s="192" t="s">
        <v>25</v>
      </c>
      <c r="C13" s="192" t="s">
        <v>365</v>
      </c>
      <c r="D13" s="193"/>
      <c r="E13" s="190">
        <v>128396987.23</v>
      </c>
    </row>
    <row r="14" spans="1:5" x14ac:dyDescent="0.25">
      <c r="A14" s="191"/>
      <c r="B14" s="192"/>
      <c r="C14" s="192" t="s">
        <v>366</v>
      </c>
      <c r="D14" s="193">
        <v>78698852.760000005</v>
      </c>
      <c r="E14" s="190"/>
    </row>
    <row r="15" spans="1:5" x14ac:dyDescent="0.25">
      <c r="A15" s="191"/>
      <c r="B15" s="192"/>
      <c r="C15" s="192" t="s">
        <v>367</v>
      </c>
      <c r="D15" s="193"/>
      <c r="E15" s="190"/>
    </row>
    <row r="16" spans="1:5" x14ac:dyDescent="0.25">
      <c r="A16" s="191"/>
      <c r="B16" s="192"/>
      <c r="C16" s="192" t="s">
        <v>368</v>
      </c>
      <c r="D16" s="193"/>
      <c r="E16" s="190"/>
    </row>
    <row r="17" spans="1:5" x14ac:dyDescent="0.25">
      <c r="A17" s="191"/>
      <c r="B17" s="192"/>
      <c r="C17" s="192" t="s">
        <v>369</v>
      </c>
      <c r="D17" s="193"/>
      <c r="E17" s="190"/>
    </row>
    <row r="18" spans="1:5" x14ac:dyDescent="0.25">
      <c r="A18" s="191"/>
      <c r="B18" s="192"/>
      <c r="C18" s="192" t="s">
        <v>370</v>
      </c>
      <c r="D18" s="193"/>
      <c r="E18" s="190"/>
    </row>
    <row r="19" spans="1:5" x14ac:dyDescent="0.25">
      <c r="A19" s="191"/>
      <c r="B19" s="192"/>
      <c r="C19" s="192" t="s">
        <v>371</v>
      </c>
      <c r="D19" s="193"/>
      <c r="E19" s="190"/>
    </row>
    <row r="20" spans="1:5" x14ac:dyDescent="0.25">
      <c r="A20" s="191"/>
      <c r="B20" s="192"/>
      <c r="C20" s="192" t="s">
        <v>372</v>
      </c>
      <c r="D20" s="193"/>
      <c r="E20" s="190"/>
    </row>
    <row r="21" spans="1:5" x14ac:dyDescent="0.25">
      <c r="A21" s="191"/>
      <c r="B21" s="192"/>
      <c r="C21" s="192" t="s">
        <v>373</v>
      </c>
      <c r="D21" s="193">
        <v>9281600</v>
      </c>
      <c r="E21" s="190"/>
    </row>
    <row r="22" spans="1:5" x14ac:dyDescent="0.25">
      <c r="A22" s="191"/>
      <c r="B22" s="192"/>
      <c r="C22" s="192" t="s">
        <v>374</v>
      </c>
      <c r="D22" s="193">
        <v>5111072.93</v>
      </c>
      <c r="E22" s="190"/>
    </row>
    <row r="23" spans="1:5" x14ac:dyDescent="0.25">
      <c r="A23" s="191"/>
      <c r="B23" s="192"/>
      <c r="C23" s="192" t="s">
        <v>375</v>
      </c>
      <c r="D23" s="193">
        <v>1917800.06</v>
      </c>
      <c r="E23" s="190"/>
    </row>
    <row r="24" spans="1:5" x14ac:dyDescent="0.25">
      <c r="A24" s="191"/>
      <c r="B24" s="192"/>
      <c r="C24" s="192" t="s">
        <v>376</v>
      </c>
      <c r="D24" s="193">
        <v>8616680.4699999988</v>
      </c>
      <c r="E24" s="190"/>
    </row>
    <row r="25" spans="1:5" x14ac:dyDescent="0.25">
      <c r="A25" s="191"/>
      <c r="B25" s="192"/>
      <c r="C25" s="192" t="s">
        <v>377</v>
      </c>
      <c r="D25" s="193">
        <v>23653194.960000001</v>
      </c>
      <c r="E25" s="190"/>
    </row>
    <row r="26" spans="1:5" x14ac:dyDescent="0.25">
      <c r="A26" s="191"/>
      <c r="B26" s="192"/>
      <c r="C26" s="192" t="s">
        <v>378</v>
      </c>
      <c r="D26" s="193"/>
      <c r="E26" s="190"/>
    </row>
    <row r="27" spans="1:5" x14ac:dyDescent="0.25">
      <c r="A27" s="191"/>
      <c r="B27" s="192"/>
      <c r="C27" s="192" t="s">
        <v>379</v>
      </c>
      <c r="D27" s="193">
        <v>1117786.05</v>
      </c>
      <c r="E27" s="190"/>
    </row>
    <row r="28" spans="1:5" x14ac:dyDescent="0.25">
      <c r="A28" s="191"/>
      <c r="B28" s="192" t="s">
        <v>27</v>
      </c>
      <c r="C28" s="192" t="s">
        <v>380</v>
      </c>
      <c r="D28" s="193"/>
      <c r="E28" s="190">
        <v>0</v>
      </c>
    </row>
    <row r="29" spans="1:5" x14ac:dyDescent="0.25">
      <c r="A29" s="191"/>
      <c r="B29" s="192" t="s">
        <v>29</v>
      </c>
      <c r="C29" s="192" t="s">
        <v>381</v>
      </c>
      <c r="D29" s="193"/>
      <c r="E29" s="190">
        <v>0</v>
      </c>
    </row>
    <row r="30" spans="1:5" x14ac:dyDescent="0.25">
      <c r="A30" s="191"/>
      <c r="B30" s="192" t="s">
        <v>35</v>
      </c>
      <c r="C30" s="192" t="s">
        <v>382</v>
      </c>
      <c r="D30" s="193"/>
      <c r="E30" s="190">
        <v>0</v>
      </c>
    </row>
    <row r="31" spans="1:5" x14ac:dyDescent="0.25">
      <c r="A31" s="191"/>
      <c r="B31" s="192" t="s">
        <v>36</v>
      </c>
      <c r="C31" s="192" t="s">
        <v>383</v>
      </c>
      <c r="D31" s="193"/>
      <c r="E31" s="190">
        <v>18879584</v>
      </c>
    </row>
    <row r="32" spans="1:5" x14ac:dyDescent="0.25">
      <c r="A32" s="191"/>
      <c r="B32" s="192"/>
      <c r="C32" s="192" t="s">
        <v>384</v>
      </c>
      <c r="D32" s="193">
        <v>3940400</v>
      </c>
      <c r="E32" s="190"/>
    </row>
    <row r="33" spans="1:5" x14ac:dyDescent="0.25">
      <c r="A33" s="191"/>
      <c r="B33" s="192"/>
      <c r="C33" s="192" t="s">
        <v>385</v>
      </c>
      <c r="D33" s="194">
        <v>14939184</v>
      </c>
      <c r="E33" s="195"/>
    </row>
    <row r="34" spans="1:5" x14ac:dyDescent="0.25">
      <c r="A34" s="196"/>
      <c r="B34" s="197"/>
      <c r="C34" s="198" t="s">
        <v>386</v>
      </c>
      <c r="D34" s="199"/>
      <c r="E34" s="200">
        <v>147276571.23000002</v>
      </c>
    </row>
    <row r="35" spans="1:5" x14ac:dyDescent="0.25">
      <c r="A35" s="201" t="s">
        <v>387</v>
      </c>
      <c r="B35" s="202"/>
      <c r="C35" s="202" t="s">
        <v>388</v>
      </c>
      <c r="D35" s="203"/>
      <c r="E35" s="204"/>
    </row>
    <row r="36" spans="1:5" x14ac:dyDescent="0.25">
      <c r="A36" s="191"/>
      <c r="B36" s="192" t="s">
        <v>38</v>
      </c>
      <c r="C36" s="192" t="s">
        <v>389</v>
      </c>
      <c r="D36" s="193">
        <v>3244419.2456</v>
      </c>
      <c r="E36" s="190">
        <v>3244419.2456</v>
      </c>
    </row>
    <row r="37" spans="1:5" x14ac:dyDescent="0.25">
      <c r="A37" s="191"/>
      <c r="B37" s="192" t="s">
        <v>40</v>
      </c>
      <c r="C37" s="192" t="s">
        <v>390</v>
      </c>
      <c r="D37" s="193"/>
      <c r="E37" s="190">
        <v>37219448.684900001</v>
      </c>
    </row>
    <row r="38" spans="1:5" x14ac:dyDescent="0.25">
      <c r="A38" s="191"/>
      <c r="B38" s="192"/>
      <c r="C38" s="192" t="s">
        <v>391</v>
      </c>
      <c r="D38" s="193">
        <v>20135996.677999999</v>
      </c>
      <c r="E38" s="190"/>
    </row>
    <row r="39" spans="1:5" x14ac:dyDescent="0.25">
      <c r="A39" s="191"/>
      <c r="B39" s="192"/>
      <c r="C39" s="192" t="s">
        <v>392</v>
      </c>
      <c r="D39" s="193">
        <v>16469052.006900001</v>
      </c>
      <c r="E39" s="190"/>
    </row>
    <row r="40" spans="1:5" x14ac:dyDescent="0.25">
      <c r="A40" s="191"/>
      <c r="B40" s="192"/>
      <c r="C40" s="192" t="s">
        <v>393</v>
      </c>
      <c r="D40" s="193">
        <v>271100</v>
      </c>
      <c r="E40" s="190"/>
    </row>
    <row r="41" spans="1:5" x14ac:dyDescent="0.25">
      <c r="A41" s="191"/>
      <c r="B41" s="192"/>
      <c r="C41" s="192" t="s">
        <v>394</v>
      </c>
      <c r="D41" s="193">
        <v>343300</v>
      </c>
      <c r="E41" s="190"/>
    </row>
    <row r="42" spans="1:5" x14ac:dyDescent="0.25">
      <c r="A42" s="191"/>
      <c r="B42" s="192" t="s">
        <v>73</v>
      </c>
      <c r="C42" s="192" t="s">
        <v>395</v>
      </c>
      <c r="D42" s="193">
        <v>400200</v>
      </c>
      <c r="E42" s="190">
        <v>400200</v>
      </c>
    </row>
    <row r="43" spans="1:5" x14ac:dyDescent="0.25">
      <c r="A43" s="191"/>
      <c r="B43" s="192" t="s">
        <v>75</v>
      </c>
      <c r="C43" s="192" t="s">
        <v>396</v>
      </c>
      <c r="D43" s="193"/>
      <c r="E43" s="190">
        <v>85162674.33950004</v>
      </c>
    </row>
    <row r="44" spans="1:5" x14ac:dyDescent="0.25">
      <c r="A44" s="191"/>
      <c r="B44" s="192"/>
      <c r="C44" s="192" t="s">
        <v>397</v>
      </c>
      <c r="D44" s="193">
        <v>65861800</v>
      </c>
      <c r="E44" s="190"/>
    </row>
    <row r="45" spans="1:5" x14ac:dyDescent="0.25">
      <c r="A45" s="191"/>
      <c r="B45" s="192"/>
      <c r="C45" s="192" t="s">
        <v>398</v>
      </c>
      <c r="D45" s="193">
        <v>18545874.339500044</v>
      </c>
      <c r="E45" s="190"/>
    </row>
    <row r="46" spans="1:5" x14ac:dyDescent="0.25">
      <c r="A46" s="191"/>
      <c r="B46" s="192"/>
      <c r="C46" s="192" t="s">
        <v>399</v>
      </c>
      <c r="D46" s="193">
        <v>71000</v>
      </c>
      <c r="E46" s="190"/>
    </row>
    <row r="47" spans="1:5" x14ac:dyDescent="0.25">
      <c r="A47" s="191"/>
      <c r="B47" s="192"/>
      <c r="C47" s="192" t="s">
        <v>400</v>
      </c>
      <c r="D47" s="193"/>
      <c r="E47" s="190"/>
    </row>
    <row r="48" spans="1:5" x14ac:dyDescent="0.25">
      <c r="A48" s="191"/>
      <c r="B48" s="192"/>
      <c r="C48" s="192" t="s">
        <v>401</v>
      </c>
      <c r="D48" s="193">
        <v>684000</v>
      </c>
      <c r="E48" s="190"/>
    </row>
    <row r="49" spans="1:5" x14ac:dyDescent="0.25">
      <c r="A49" s="191"/>
      <c r="B49" s="192" t="s">
        <v>77</v>
      </c>
      <c r="C49" s="192" t="s">
        <v>402</v>
      </c>
      <c r="D49" s="193"/>
      <c r="E49" s="190">
        <v>7582900</v>
      </c>
    </row>
    <row r="50" spans="1:5" x14ac:dyDescent="0.25">
      <c r="A50" s="191"/>
      <c r="B50" s="192"/>
      <c r="C50" s="192" t="s">
        <v>403</v>
      </c>
      <c r="D50" s="193">
        <v>412800</v>
      </c>
      <c r="E50" s="190"/>
    </row>
    <row r="51" spans="1:5" x14ac:dyDescent="0.25">
      <c r="A51" s="191"/>
      <c r="B51" s="192"/>
      <c r="C51" s="192" t="s">
        <v>404</v>
      </c>
      <c r="D51" s="193">
        <v>6870100</v>
      </c>
      <c r="E51" s="190"/>
    </row>
    <row r="52" spans="1:5" x14ac:dyDescent="0.25">
      <c r="A52" s="191"/>
      <c r="B52" s="192"/>
      <c r="C52" s="192" t="s">
        <v>405</v>
      </c>
      <c r="D52" s="193">
        <v>0</v>
      </c>
      <c r="E52" s="190"/>
    </row>
    <row r="53" spans="1:5" x14ac:dyDescent="0.25">
      <c r="A53" s="191"/>
      <c r="B53" s="192"/>
      <c r="C53" s="192" t="s">
        <v>406</v>
      </c>
      <c r="D53" s="193">
        <v>300000</v>
      </c>
      <c r="E53" s="190"/>
    </row>
    <row r="54" spans="1:5" x14ac:dyDescent="0.25">
      <c r="A54" s="191"/>
      <c r="B54" s="192" t="s">
        <v>407</v>
      </c>
      <c r="C54" s="192" t="s">
        <v>408</v>
      </c>
      <c r="D54" s="193"/>
      <c r="E54" s="190">
        <v>0</v>
      </c>
    </row>
    <row r="55" spans="1:5" x14ac:dyDescent="0.25">
      <c r="A55" s="191"/>
      <c r="B55" s="192" t="s">
        <v>81</v>
      </c>
      <c r="C55" s="192" t="s">
        <v>409</v>
      </c>
      <c r="D55" s="193"/>
      <c r="E55" s="190">
        <v>0</v>
      </c>
    </row>
    <row r="56" spans="1:5" x14ac:dyDescent="0.25">
      <c r="A56" s="191"/>
      <c r="B56" s="192" t="s">
        <v>410</v>
      </c>
      <c r="C56" s="192" t="s">
        <v>411</v>
      </c>
      <c r="D56" s="193">
        <v>265000</v>
      </c>
      <c r="E56" s="190">
        <v>265000</v>
      </c>
    </row>
    <row r="57" spans="1:5" x14ac:dyDescent="0.25">
      <c r="A57" s="191"/>
      <c r="B57" s="192" t="s">
        <v>412</v>
      </c>
      <c r="C57" s="192" t="s">
        <v>413</v>
      </c>
      <c r="D57" s="193"/>
      <c r="E57" s="190">
        <v>8778300</v>
      </c>
    </row>
    <row r="58" spans="1:5" x14ac:dyDescent="0.25">
      <c r="A58" s="191"/>
      <c r="B58" s="192"/>
      <c r="C58" s="192" t="s">
        <v>414</v>
      </c>
      <c r="D58" s="193">
        <v>159100</v>
      </c>
      <c r="E58" s="190"/>
    </row>
    <row r="59" spans="1:5" x14ac:dyDescent="0.25">
      <c r="A59" s="191"/>
      <c r="B59" s="192"/>
      <c r="C59" s="192" t="s">
        <v>415</v>
      </c>
      <c r="D59" s="193">
        <v>8619200</v>
      </c>
      <c r="E59" s="190"/>
    </row>
    <row r="60" spans="1:5" x14ac:dyDescent="0.25">
      <c r="A60" s="196"/>
      <c r="B60" s="197"/>
      <c r="C60" s="198" t="s">
        <v>416</v>
      </c>
      <c r="D60" s="199"/>
      <c r="E60" s="200">
        <v>142652942.27000004</v>
      </c>
    </row>
    <row r="61" spans="1:5" x14ac:dyDescent="0.25">
      <c r="A61" s="205"/>
      <c r="B61" s="206"/>
      <c r="C61" s="207" t="s">
        <v>417</v>
      </c>
      <c r="D61" s="208"/>
      <c r="E61" s="209">
        <v>4623628.9599999785</v>
      </c>
    </row>
    <row r="62" spans="1:5" x14ac:dyDescent="0.25">
      <c r="A62" s="201" t="s">
        <v>418</v>
      </c>
      <c r="B62" s="202"/>
      <c r="C62" s="202" t="s">
        <v>15</v>
      </c>
      <c r="D62" s="210"/>
      <c r="E62" s="211"/>
    </row>
    <row r="63" spans="1:5" x14ac:dyDescent="0.25">
      <c r="A63" s="191"/>
      <c r="B63" s="192" t="s">
        <v>419</v>
      </c>
      <c r="C63" s="192" t="s">
        <v>420</v>
      </c>
      <c r="D63" s="193"/>
      <c r="E63" s="190">
        <v>0</v>
      </c>
    </row>
    <row r="64" spans="1:5" x14ac:dyDescent="0.25">
      <c r="A64" s="191"/>
      <c r="B64" s="192" t="s">
        <v>421</v>
      </c>
      <c r="C64" s="192" t="s">
        <v>422</v>
      </c>
      <c r="D64" s="193"/>
      <c r="E64" s="190">
        <v>0</v>
      </c>
    </row>
    <row r="65" spans="1:5" ht="26.25" x14ac:dyDescent="0.25">
      <c r="A65" s="191"/>
      <c r="B65" s="192"/>
      <c r="C65" s="212" t="s">
        <v>423</v>
      </c>
      <c r="D65" s="193">
        <v>0</v>
      </c>
      <c r="E65" s="190"/>
    </row>
    <row r="66" spans="1:5" x14ac:dyDescent="0.25">
      <c r="A66" s="191"/>
      <c r="B66" s="192"/>
      <c r="C66" s="192" t="s">
        <v>424</v>
      </c>
      <c r="D66" s="193">
        <v>0</v>
      </c>
      <c r="E66" s="190"/>
    </row>
    <row r="67" spans="1:5" x14ac:dyDescent="0.25">
      <c r="A67" s="191"/>
      <c r="B67" s="192"/>
      <c r="C67" s="192" t="s">
        <v>425</v>
      </c>
      <c r="D67" s="193"/>
      <c r="E67" s="190"/>
    </row>
    <row r="68" spans="1:5" ht="26.25" x14ac:dyDescent="0.25">
      <c r="A68" s="191"/>
      <c r="B68" s="192"/>
      <c r="C68" s="212" t="s">
        <v>426</v>
      </c>
      <c r="D68" s="193"/>
      <c r="E68" s="190"/>
    </row>
    <row r="69" spans="1:5" x14ac:dyDescent="0.25">
      <c r="A69" s="191"/>
      <c r="B69" s="192" t="s">
        <v>427</v>
      </c>
      <c r="C69" s="192" t="s">
        <v>428</v>
      </c>
      <c r="D69" s="193"/>
      <c r="E69" s="190">
        <v>0</v>
      </c>
    </row>
    <row r="70" spans="1:5" x14ac:dyDescent="0.25">
      <c r="A70" s="191"/>
      <c r="B70" s="192"/>
      <c r="C70" s="192" t="s">
        <v>429</v>
      </c>
      <c r="D70" s="193">
        <v>0</v>
      </c>
      <c r="E70" s="190"/>
    </row>
    <row r="71" spans="1:5" x14ac:dyDescent="0.25">
      <c r="A71" s="191"/>
      <c r="B71" s="192"/>
      <c r="C71" s="192" t="s">
        <v>430</v>
      </c>
      <c r="D71" s="193"/>
      <c r="E71" s="190"/>
    </row>
    <row r="72" spans="1:5" x14ac:dyDescent="0.25">
      <c r="A72" s="191"/>
      <c r="B72" s="192"/>
      <c r="C72" s="192" t="s">
        <v>431</v>
      </c>
      <c r="D72" s="193"/>
      <c r="E72" s="190"/>
    </row>
    <row r="73" spans="1:5" x14ac:dyDescent="0.25">
      <c r="A73" s="191"/>
      <c r="B73" s="192" t="s">
        <v>432</v>
      </c>
      <c r="C73" s="192" t="s">
        <v>433</v>
      </c>
      <c r="D73" s="193"/>
      <c r="E73" s="190">
        <v>0</v>
      </c>
    </row>
    <row r="74" spans="1:5" x14ac:dyDescent="0.25">
      <c r="A74" s="196"/>
      <c r="B74" s="197"/>
      <c r="C74" s="198" t="s">
        <v>434</v>
      </c>
      <c r="D74" s="199"/>
      <c r="E74" s="200">
        <v>0</v>
      </c>
    </row>
    <row r="75" spans="1:5" x14ac:dyDescent="0.25">
      <c r="A75" s="201" t="s">
        <v>435</v>
      </c>
      <c r="B75" s="202"/>
      <c r="C75" s="202" t="s">
        <v>436</v>
      </c>
      <c r="D75" s="213"/>
      <c r="E75" s="190"/>
    </row>
    <row r="76" spans="1:5" x14ac:dyDescent="0.25">
      <c r="A76" s="191"/>
      <c r="B76" s="192" t="s">
        <v>437</v>
      </c>
      <c r="C76" s="192" t="s">
        <v>438</v>
      </c>
      <c r="D76" s="193"/>
      <c r="E76" s="190">
        <v>0</v>
      </c>
    </row>
    <row r="77" spans="1:5" x14ac:dyDescent="0.25">
      <c r="A77" s="191"/>
      <c r="B77" s="192"/>
      <c r="C77" s="192" t="s">
        <v>439</v>
      </c>
      <c r="D77" s="193"/>
      <c r="E77" s="190"/>
    </row>
    <row r="78" spans="1:5" x14ac:dyDescent="0.25">
      <c r="A78" s="191"/>
      <c r="B78" s="192"/>
      <c r="C78" s="192" t="s">
        <v>440</v>
      </c>
      <c r="D78" s="193"/>
      <c r="E78" s="190"/>
    </row>
    <row r="79" spans="1:5" x14ac:dyDescent="0.25">
      <c r="A79" s="191"/>
      <c r="B79" s="192"/>
      <c r="C79" s="192" t="s">
        <v>441</v>
      </c>
      <c r="D79" s="193"/>
      <c r="E79" s="190"/>
    </row>
    <row r="80" spans="1:5" x14ac:dyDescent="0.25">
      <c r="A80" s="191"/>
      <c r="B80" s="192" t="s">
        <v>442</v>
      </c>
      <c r="C80" s="192" t="s">
        <v>443</v>
      </c>
      <c r="D80" s="193"/>
      <c r="E80" s="190">
        <v>0</v>
      </c>
    </row>
    <row r="81" spans="1:6" x14ac:dyDescent="0.25">
      <c r="A81" s="191"/>
      <c r="B81" s="192"/>
      <c r="C81" s="192" t="s">
        <v>439</v>
      </c>
      <c r="D81" s="193"/>
      <c r="E81" s="190"/>
    </row>
    <row r="82" spans="1:6" x14ac:dyDescent="0.25">
      <c r="A82" s="191"/>
      <c r="B82" s="192"/>
      <c r="C82" s="192" t="s">
        <v>440</v>
      </c>
      <c r="D82" s="193"/>
      <c r="E82" s="190"/>
    </row>
    <row r="83" spans="1:6" x14ac:dyDescent="0.25">
      <c r="A83" s="191"/>
      <c r="B83" s="192"/>
      <c r="C83" s="192" t="s">
        <v>441</v>
      </c>
      <c r="D83" s="193"/>
      <c r="E83" s="190"/>
    </row>
    <row r="84" spans="1:6" x14ac:dyDescent="0.25">
      <c r="A84" s="196"/>
      <c r="B84" s="197"/>
      <c r="C84" s="198" t="s">
        <v>444</v>
      </c>
      <c r="D84" s="199"/>
      <c r="E84" s="200">
        <v>0</v>
      </c>
    </row>
    <row r="85" spans="1:6" x14ac:dyDescent="0.25">
      <c r="A85" s="201" t="s">
        <v>445</v>
      </c>
      <c r="B85" s="202"/>
      <c r="C85" s="202" t="s">
        <v>16</v>
      </c>
      <c r="D85" s="213"/>
      <c r="E85" s="214"/>
    </row>
    <row r="86" spans="1:6" x14ac:dyDescent="0.25">
      <c r="A86" s="191"/>
      <c r="B86" s="192" t="s">
        <v>446</v>
      </c>
      <c r="C86" s="192" t="s">
        <v>447</v>
      </c>
      <c r="D86" s="193">
        <v>320300</v>
      </c>
      <c r="E86" s="190">
        <v>320300</v>
      </c>
    </row>
    <row r="87" spans="1:6" ht="26.25" x14ac:dyDescent="0.25">
      <c r="A87" s="191"/>
      <c r="B87" s="215" t="s">
        <v>448</v>
      </c>
      <c r="C87" s="212" t="s">
        <v>449</v>
      </c>
      <c r="D87" s="193">
        <v>100000</v>
      </c>
      <c r="E87" s="195">
        <v>100000</v>
      </c>
    </row>
    <row r="88" spans="1:6" x14ac:dyDescent="0.25">
      <c r="A88" s="196"/>
      <c r="B88" s="197"/>
      <c r="C88" s="198" t="s">
        <v>450</v>
      </c>
      <c r="D88" s="199"/>
      <c r="E88" s="200">
        <v>220300</v>
      </c>
    </row>
    <row r="89" spans="1:6" x14ac:dyDescent="0.25">
      <c r="A89" s="205"/>
      <c r="B89" s="206"/>
      <c r="C89" s="216" t="s">
        <v>451</v>
      </c>
      <c r="D89" s="208"/>
      <c r="E89" s="209">
        <v>4843928.9599999785</v>
      </c>
    </row>
    <row r="90" spans="1:6" x14ac:dyDescent="0.25">
      <c r="A90" s="191"/>
      <c r="B90" s="192"/>
      <c r="C90" s="192" t="s">
        <v>452</v>
      </c>
      <c r="D90" s="217">
        <v>4843929</v>
      </c>
      <c r="E90" s="218">
        <v>4843929</v>
      </c>
      <c r="F90" s="219"/>
    </row>
    <row r="91" spans="1:6" x14ac:dyDescent="0.25">
      <c r="A91" s="196"/>
      <c r="B91" s="197"/>
      <c r="C91" s="198" t="s">
        <v>453</v>
      </c>
      <c r="D91" s="199"/>
      <c r="E91" s="200">
        <v>0</v>
      </c>
    </row>
  </sheetData>
  <mergeCells count="3">
    <mergeCell ref="A8:E8"/>
    <mergeCell ref="A9:E9"/>
    <mergeCell ref="D10:E10"/>
  </mergeCells>
  <pageMargins left="0.70866141732283472" right="0.70866141732283472" top="0.74803149606299213" bottom="0.74803149606299213" header="0.31496062992125984" footer="0.31496062992125984"/>
  <pageSetup paperSize="9" scale="71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6</vt:i4>
      </vt:variant>
    </vt:vector>
  </HeadingPairs>
  <TitlesOfParts>
    <vt:vector size="14" baseType="lpstr">
      <vt:lpstr>BGT ECON 2019</vt:lpstr>
      <vt:lpstr>BGT ECON 2019-2021</vt:lpstr>
      <vt:lpstr>BGT INV 2019 </vt:lpstr>
      <vt:lpstr>BGT INV 2019 -2021</vt:lpstr>
      <vt:lpstr>BIL FIN_ENTRATE</vt:lpstr>
      <vt:lpstr>BIL FIN_SPESE</vt:lpstr>
      <vt:lpstr>MISS_PROGRAMMI</vt:lpstr>
      <vt:lpstr>RICL DPCM 22.09.2014</vt:lpstr>
      <vt:lpstr>'BGT ECON 2019'!Area_stampa</vt:lpstr>
      <vt:lpstr>'BGT ECON 2019-2021'!Area_stampa</vt:lpstr>
      <vt:lpstr>'BGT INV 2019 '!Area_stampa</vt:lpstr>
      <vt:lpstr>'BGT INV 2019 -2021'!Area_stampa</vt:lpstr>
      <vt:lpstr>'RICL DPCM 22.09.2014'!Area_stampa</vt:lpstr>
      <vt:lpstr>'RICL DPCM 22.09.2014'!Titoli_stampa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Marcella.Panegai</dc:creator>
  <cp:lastModifiedBy>Marcella Pironio</cp:lastModifiedBy>
  <cp:lastPrinted>2019-02-04T09:51:32Z</cp:lastPrinted>
  <dcterms:created xsi:type="dcterms:W3CDTF">2017-12-05T11:01:23Z</dcterms:created>
  <dcterms:modified xsi:type="dcterms:W3CDTF">2019-02-04T09:51:40Z</dcterms:modified>
</cp:coreProperties>
</file>