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2021 PNRR\MUR_ECOSISTEMI\iNEST\GESTIONE\3. BaC\Modelli report finale\"/>
    </mc:Choice>
  </mc:AlternateContent>
  <xr:revisionPtr revIDLastSave="0" documentId="13_ncr:1_{3030E029-3F00-410B-B80F-1A503922DE27}" xr6:coauthVersionLast="47" xr6:coauthVersionMax="47" xr10:uidLastSave="{00000000-0000-0000-0000-000000000000}"/>
  <bookViews>
    <workbookView xWindow="-120" yWindow="-120" windowWidth="29040" windowHeight="15720" xr2:uid="{C89E54EA-8D20-41E1-B0E4-A9AFCBE5144D}"/>
  </bookViews>
  <sheets>
    <sheet name="Prog_Collab (TRIVENETO)" sheetId="1" r:id="rId1"/>
    <sheet name="Prog_Collab (MEZZOGIORNO)" sheetId="2" r:id="rId2"/>
    <sheet name="Prog_Singol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9" i="3" l="1"/>
  <c r="U10" i="3"/>
  <c r="U11" i="3"/>
  <c r="U12" i="3"/>
  <c r="U13" i="3"/>
  <c r="U14" i="3"/>
  <c r="U15" i="3"/>
  <c r="U16" i="3"/>
  <c r="U17" i="3"/>
  <c r="V17" i="3" s="1"/>
  <c r="U8" i="3"/>
  <c r="T9" i="3"/>
  <c r="T10" i="3"/>
  <c r="T11" i="3"/>
  <c r="T12" i="3"/>
  <c r="T13" i="3"/>
  <c r="T14" i="3"/>
  <c r="T15" i="3"/>
  <c r="T16" i="3"/>
  <c r="T17" i="3"/>
  <c r="T8" i="3"/>
  <c r="R17" i="2"/>
  <c r="R16" i="2"/>
  <c r="R15" i="2"/>
  <c r="R14" i="2"/>
  <c r="R13" i="2"/>
  <c r="R12" i="2"/>
  <c r="R11" i="2"/>
  <c r="R10" i="2"/>
  <c r="R9" i="2"/>
  <c r="R8" i="2"/>
  <c r="P17" i="3"/>
  <c r="P16" i="3"/>
  <c r="P15" i="3"/>
  <c r="P14" i="3"/>
  <c r="P13" i="3"/>
  <c r="P12" i="3"/>
  <c r="P11" i="3"/>
  <c r="P10" i="3"/>
  <c r="P9" i="3"/>
  <c r="P8" i="3"/>
  <c r="N18" i="3"/>
  <c r="M18" i="3"/>
  <c r="L18" i="3"/>
  <c r="K18" i="3"/>
  <c r="J18" i="3"/>
  <c r="I18" i="3"/>
  <c r="E18" i="3"/>
  <c r="D18" i="3"/>
  <c r="H17" i="3"/>
  <c r="G17" i="3"/>
  <c r="F17" i="3"/>
  <c r="R17" i="3" s="1"/>
  <c r="H16" i="3"/>
  <c r="G16" i="3"/>
  <c r="F16" i="3"/>
  <c r="R16" i="3" s="1"/>
  <c r="H15" i="3"/>
  <c r="G15" i="3"/>
  <c r="F15" i="3"/>
  <c r="R15" i="3" s="1"/>
  <c r="H14" i="3"/>
  <c r="G14" i="3"/>
  <c r="F14" i="3"/>
  <c r="R14" i="3" s="1"/>
  <c r="H13" i="3"/>
  <c r="G13" i="3"/>
  <c r="F13" i="3"/>
  <c r="R13" i="3" s="1"/>
  <c r="H12" i="3"/>
  <c r="G12" i="3"/>
  <c r="F12" i="3"/>
  <c r="R12" i="3" s="1"/>
  <c r="H11" i="3"/>
  <c r="G11" i="3"/>
  <c r="F11" i="3"/>
  <c r="R11" i="3" s="1"/>
  <c r="H10" i="3"/>
  <c r="G10" i="3"/>
  <c r="F10" i="3"/>
  <c r="H9" i="3"/>
  <c r="G9" i="3"/>
  <c r="F9" i="3"/>
  <c r="R9" i="3" s="1"/>
  <c r="H8" i="3"/>
  <c r="G8" i="3"/>
  <c r="F8" i="3"/>
  <c r="R8" i="3" s="1"/>
  <c r="N18" i="2"/>
  <c r="M18" i="2"/>
  <c r="L18" i="2"/>
  <c r="K18" i="2"/>
  <c r="J18" i="2"/>
  <c r="I18" i="2"/>
  <c r="E18" i="2"/>
  <c r="D18" i="2"/>
  <c r="W17" i="2"/>
  <c r="V17" i="2"/>
  <c r="P17" i="2"/>
  <c r="H17" i="2"/>
  <c r="G17" i="2"/>
  <c r="F17" i="2"/>
  <c r="T17" i="2" s="1"/>
  <c r="W16" i="2"/>
  <c r="V16" i="2"/>
  <c r="X16" i="2" s="1"/>
  <c r="P16" i="2"/>
  <c r="H16" i="2"/>
  <c r="G16" i="2"/>
  <c r="F16" i="2"/>
  <c r="O16" i="2" s="1"/>
  <c r="W15" i="2"/>
  <c r="V15" i="2"/>
  <c r="P15" i="2"/>
  <c r="H15" i="2"/>
  <c r="G15" i="2"/>
  <c r="F15" i="2"/>
  <c r="T15" i="2" s="1"/>
  <c r="W14" i="2"/>
  <c r="X14" i="2" s="1"/>
  <c r="V14" i="2"/>
  <c r="P14" i="2"/>
  <c r="H14" i="2"/>
  <c r="G14" i="2"/>
  <c r="F14" i="2"/>
  <c r="T14" i="2" s="1"/>
  <c r="W13" i="2"/>
  <c r="V13" i="2"/>
  <c r="P13" i="2"/>
  <c r="H13" i="2"/>
  <c r="G13" i="2"/>
  <c r="F13" i="2"/>
  <c r="T13" i="2" s="1"/>
  <c r="W12" i="2"/>
  <c r="V12" i="2"/>
  <c r="P12" i="2"/>
  <c r="H12" i="2"/>
  <c r="G12" i="2"/>
  <c r="F12" i="2"/>
  <c r="O12" i="2" s="1"/>
  <c r="W11" i="2"/>
  <c r="V11" i="2"/>
  <c r="T11" i="2"/>
  <c r="P11" i="2"/>
  <c r="H11" i="2"/>
  <c r="G11" i="2"/>
  <c r="F11" i="2"/>
  <c r="W10" i="2"/>
  <c r="V10" i="2"/>
  <c r="P10" i="2"/>
  <c r="H10" i="2"/>
  <c r="G10" i="2"/>
  <c r="F10" i="2"/>
  <c r="T10" i="2" s="1"/>
  <c r="W9" i="2"/>
  <c r="V9" i="2"/>
  <c r="P9" i="2"/>
  <c r="H9" i="2"/>
  <c r="G9" i="2"/>
  <c r="F9" i="2"/>
  <c r="T9" i="2" s="1"/>
  <c r="W8" i="2"/>
  <c r="V8" i="2"/>
  <c r="P8" i="2"/>
  <c r="H8" i="2"/>
  <c r="G8" i="2"/>
  <c r="G18" i="2" s="1"/>
  <c r="F8" i="2"/>
  <c r="O8" i="2" s="1"/>
  <c r="W17" i="1"/>
  <c r="V17" i="1"/>
  <c r="X17" i="1" s="1"/>
  <c r="P17" i="1"/>
  <c r="W16" i="1"/>
  <c r="V16" i="1"/>
  <c r="P16" i="1"/>
  <c r="O16" i="1"/>
  <c r="R16" i="1" s="1"/>
  <c r="W15" i="1"/>
  <c r="V15" i="1"/>
  <c r="X15" i="1" s="1"/>
  <c r="T15" i="1"/>
  <c r="P15" i="1"/>
  <c r="O15" i="1"/>
  <c r="R15" i="1" s="1"/>
  <c r="W14" i="1"/>
  <c r="V14" i="1"/>
  <c r="P14" i="1"/>
  <c r="W13" i="1"/>
  <c r="V13" i="1"/>
  <c r="P13" i="1"/>
  <c r="W12" i="1"/>
  <c r="V12" i="1"/>
  <c r="T12" i="1"/>
  <c r="P12" i="1"/>
  <c r="O12" i="1"/>
  <c r="U12" i="1" s="1"/>
  <c r="W11" i="1"/>
  <c r="V11" i="1"/>
  <c r="P11" i="1"/>
  <c r="W10" i="1"/>
  <c r="V10" i="1"/>
  <c r="X10" i="1" s="1"/>
  <c r="P10" i="1"/>
  <c r="O10" i="1"/>
  <c r="U10" i="1" s="1"/>
  <c r="W9" i="1"/>
  <c r="V9" i="1"/>
  <c r="X9" i="1" s="1"/>
  <c r="T9" i="1"/>
  <c r="P9" i="1"/>
  <c r="H17" i="1"/>
  <c r="G17" i="1"/>
  <c r="F17" i="1"/>
  <c r="T17" i="1" s="1"/>
  <c r="H16" i="1"/>
  <c r="G16" i="1"/>
  <c r="F16" i="1"/>
  <c r="T16" i="1" s="1"/>
  <c r="H15" i="1"/>
  <c r="G15" i="1"/>
  <c r="F15" i="1"/>
  <c r="H14" i="1"/>
  <c r="G14" i="1"/>
  <c r="F14" i="1"/>
  <c r="T14" i="1" s="1"/>
  <c r="H13" i="1"/>
  <c r="G13" i="1"/>
  <c r="F13" i="1"/>
  <c r="T13" i="1" s="1"/>
  <c r="H12" i="1"/>
  <c r="G12" i="1"/>
  <c r="F12" i="1"/>
  <c r="H11" i="1"/>
  <c r="G11" i="1"/>
  <c r="F11" i="1"/>
  <c r="T11" i="1" s="1"/>
  <c r="H10" i="1"/>
  <c r="G10" i="1"/>
  <c r="F10" i="1"/>
  <c r="T10" i="1" s="1"/>
  <c r="H9" i="1"/>
  <c r="G9" i="1"/>
  <c r="F9" i="1"/>
  <c r="O9" i="1" s="1"/>
  <c r="M18" i="1"/>
  <c r="E18" i="1"/>
  <c r="D18" i="1"/>
  <c r="I18" i="1"/>
  <c r="L18" i="1"/>
  <c r="J18" i="1"/>
  <c r="W8" i="1"/>
  <c r="V8" i="1"/>
  <c r="P8" i="1"/>
  <c r="N18" i="1"/>
  <c r="K18" i="1"/>
  <c r="H8" i="1"/>
  <c r="G8" i="1"/>
  <c r="R9" i="1" l="1"/>
  <c r="U9" i="1"/>
  <c r="S9" i="1"/>
  <c r="R10" i="1"/>
  <c r="O13" i="1"/>
  <c r="S16" i="1"/>
  <c r="O14" i="1"/>
  <c r="X16" i="1"/>
  <c r="U16" i="1"/>
  <c r="R12" i="1"/>
  <c r="O11" i="1"/>
  <c r="O17" i="1"/>
  <c r="X12" i="1"/>
  <c r="X13" i="1"/>
  <c r="X11" i="1"/>
  <c r="X14" i="1"/>
  <c r="X17" i="2"/>
  <c r="X9" i="2"/>
  <c r="H18" i="2"/>
  <c r="X15" i="2"/>
  <c r="T12" i="2"/>
  <c r="X8" i="2"/>
  <c r="O11" i="2"/>
  <c r="X12" i="2"/>
  <c r="X10" i="2"/>
  <c r="X18" i="2" s="1"/>
  <c r="X13" i="2"/>
  <c r="O15" i="2"/>
  <c r="T8" i="2"/>
  <c r="X11" i="2"/>
  <c r="T16" i="2"/>
  <c r="V10" i="3"/>
  <c r="V16" i="3"/>
  <c r="V14" i="3"/>
  <c r="O11" i="3"/>
  <c r="S11" i="3" s="1"/>
  <c r="V15" i="3"/>
  <c r="O16" i="3"/>
  <c r="S16" i="3" s="1"/>
  <c r="O10" i="3"/>
  <c r="S10" i="3" s="1"/>
  <c r="V13" i="3"/>
  <c r="O12" i="3"/>
  <c r="V8" i="3"/>
  <c r="O8" i="3"/>
  <c r="S8" i="3" s="1"/>
  <c r="H18" i="3"/>
  <c r="V9" i="3"/>
  <c r="V12" i="3"/>
  <c r="O13" i="3"/>
  <c r="S13" i="3" s="1"/>
  <c r="G18" i="3"/>
  <c r="O15" i="3"/>
  <c r="O17" i="3"/>
  <c r="R10" i="3"/>
  <c r="F18" i="3"/>
  <c r="O9" i="3"/>
  <c r="O14" i="3"/>
  <c r="V11" i="3"/>
  <c r="S8" i="2"/>
  <c r="U8" i="2"/>
  <c r="U11" i="2"/>
  <c r="S11" i="2"/>
  <c r="U12" i="2"/>
  <c r="S12" i="2"/>
  <c r="U15" i="2"/>
  <c r="S15" i="2"/>
  <c r="S16" i="2"/>
  <c r="U16" i="2"/>
  <c r="O14" i="2"/>
  <c r="O9" i="2"/>
  <c r="O13" i="2"/>
  <c r="O17" i="2"/>
  <c r="F18" i="2"/>
  <c r="O10" i="2"/>
  <c r="S13" i="1"/>
  <c r="S10" i="1"/>
  <c r="S15" i="1"/>
  <c r="U15" i="1"/>
  <c r="S12" i="1"/>
  <c r="S11" i="1"/>
  <c r="X8" i="1"/>
  <c r="G18" i="1"/>
  <c r="H18" i="1"/>
  <c r="F8" i="1"/>
  <c r="S17" i="1" l="1"/>
  <c r="R17" i="1"/>
  <c r="S14" i="1"/>
  <c r="U14" i="1"/>
  <c r="R14" i="1"/>
  <c r="U13" i="1"/>
  <c r="R13" i="1"/>
  <c r="U11" i="1"/>
  <c r="R11" i="1"/>
  <c r="U17" i="1"/>
  <c r="O18" i="2"/>
  <c r="C22" i="2" s="1"/>
  <c r="V18" i="3"/>
  <c r="Q10" i="3"/>
  <c r="Q16" i="3"/>
  <c r="Q11" i="3"/>
  <c r="Q13" i="3"/>
  <c r="Q12" i="3"/>
  <c r="S12" i="3"/>
  <c r="Q8" i="3"/>
  <c r="Q15" i="3"/>
  <c r="S15" i="3"/>
  <c r="S17" i="3"/>
  <c r="Q17" i="3"/>
  <c r="O18" i="3"/>
  <c r="S14" i="3"/>
  <c r="Q14" i="3"/>
  <c r="S9" i="3"/>
  <c r="Q9" i="3"/>
  <c r="Q8" i="2"/>
  <c r="Q16" i="2"/>
  <c r="Q11" i="2"/>
  <c r="Q12" i="2"/>
  <c r="Q15" i="2"/>
  <c r="S17" i="2"/>
  <c r="U17" i="2"/>
  <c r="Q17" i="2"/>
  <c r="S14" i="2"/>
  <c r="Q14" i="2"/>
  <c r="U14" i="2"/>
  <c r="Q10" i="2"/>
  <c r="U10" i="2"/>
  <c r="S10" i="2"/>
  <c r="U13" i="2"/>
  <c r="S13" i="2"/>
  <c r="Q13" i="2"/>
  <c r="S9" i="2"/>
  <c r="U9" i="2"/>
  <c r="Q9" i="2"/>
  <c r="X18" i="1"/>
  <c r="F18" i="1"/>
  <c r="O8" i="1"/>
  <c r="R8" i="1" s="1"/>
  <c r="T8" i="1"/>
  <c r="U8" i="1" l="1"/>
  <c r="S8" i="1"/>
  <c r="O18" i="1"/>
  <c r="C22" i="1" s="1"/>
  <c r="Q16" i="1" l="1"/>
  <c r="Q9" i="1"/>
  <c r="Q15" i="1"/>
  <c r="Q17" i="1"/>
  <c r="Q11" i="1"/>
  <c r="Q10" i="1"/>
  <c r="Q14" i="1"/>
  <c r="Q12" i="1"/>
  <c r="Q13" i="1"/>
  <c r="Q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tc={D823CF14-CC5B-48CF-BA20-62E8C912F025}</author>
  </authors>
  <commentList>
    <comment ref="V6" authorId="0" shapeId="0" xr:uid="{D823CF14-CC5B-48CF-BA20-62E8C912F025}">
      <text>
        <r>
          <rPr>
            <sz val="11"/>
            <color theme="1"/>
            <rFont val="Aptos Narrow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da inserire in base alle dimensioni etc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tc={20C36714-E7DF-4867-A83C-BBBE3850615A}</author>
  </authors>
  <commentList>
    <comment ref="V6" authorId="0" shapeId="0" xr:uid="{20C36714-E7DF-4867-A83C-BBBE3850615A}">
      <text>
        <r>
          <rPr>
            <sz val="11"/>
            <color theme="1"/>
            <rFont val="Aptos Narrow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da inserire in base alle dimensioni etc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tc={24AA40FB-A560-4525-9D8F-3F240E280968}</author>
  </authors>
  <commentList>
    <comment ref="T6" authorId="0" shapeId="0" xr:uid="{24AA40FB-A560-4525-9D8F-3F240E280968}">
      <text>
        <r>
          <rPr>
            <sz val="11"/>
            <color theme="1"/>
            <rFont val="Aptos Narrow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da inserire in base alle dimensioni etc</t>
        </r>
      </text>
    </comment>
  </commentList>
</comments>
</file>

<file path=xl/sharedStrings.xml><?xml version="1.0" encoding="utf-8"?>
<sst xmlns="http://schemas.openxmlformats.org/spreadsheetml/2006/main" count="98" uniqueCount="25">
  <si>
    <t>Le celle in azzurro si autocompilano, completare le celle bianche con i dati dei budget dei singoli partners come da fogli compilati</t>
  </si>
  <si>
    <t>Costo Personale</t>
  </si>
  <si>
    <t>Indirect (b)</t>
  </si>
  <si>
    <t>Costi Amministrativi di Auditing(c )</t>
  </si>
  <si>
    <t>Costi per servizi di Consulenza Specialistica (d)</t>
  </si>
  <si>
    <t>Costi per materiali e forniture (e)</t>
  </si>
  <si>
    <t>COSTO TOTALE</t>
  </si>
  <si>
    <t>Check ODR 10%</t>
  </si>
  <si>
    <t>Check 70% (nessun partner può sostenere più del 70% dei costi del progetto)</t>
  </si>
  <si>
    <t>Check almeno 20% a SS</t>
  </si>
  <si>
    <t>Check costi amministrativi non superiori al 10% delle spese di personale</t>
  </si>
  <si>
    <t>Check Consulenza specialistica non superiore al 35%</t>
  </si>
  <si>
    <t>% INTENSITA' DI AIUTO</t>
  </si>
  <si>
    <t>INTENSITA' DI AIUTO</t>
  </si>
  <si>
    <t>Nome</t>
  </si>
  <si>
    <t>Dim di Impresa</t>
  </si>
  <si>
    <t>RI</t>
  </si>
  <si>
    <t>SS</t>
  </si>
  <si>
    <t>TOT PERS (a)</t>
  </si>
  <si>
    <t>Check insieme di ODR 30%</t>
  </si>
  <si>
    <t>Sub RT selezionato per il progetto</t>
  </si>
  <si>
    <t>NB: controllare che l'agevolazione calcolata sia all'interno del range previsto dal bando per l' RT selezionato; in caso contrario è necessario modificare la distribuzione delle spese in modo che l'agevolazione rientri nel range previsto dal bando a seconda del RT/Sub RT/Domain.</t>
  </si>
  <si>
    <t>Check insieme di ODR 70%</t>
  </si>
  <si>
    <t>Costi di progetto sostenuti</t>
  </si>
  <si>
    <t>Check almeno 20% a 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</si>
</sst>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1BAB5"/>
        <bgColor theme="9"/>
      </patternFill>
    </fill>
    <fill>
      <patternFill patternType="solid">
        <fgColor rgb="FF51BAB5"/>
        <bgColor indexed="64"/>
      </patternFill>
    </fill>
    <fill>
      <patternFill patternType="solid">
        <fgColor theme="6" tint="0.79998168889431442"/>
        <b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51BAB5"/>
      </left>
      <right style="thin">
        <color indexed="64"/>
      </right>
      <top style="medium">
        <color rgb="FF51BAB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51BAB5"/>
      </top>
      <bottom style="thin">
        <color indexed="64"/>
      </bottom>
      <diagonal/>
    </border>
    <border>
      <left style="thin">
        <color indexed="64"/>
      </left>
      <right style="medium">
        <color rgb="FF51BAB5"/>
      </right>
      <top style="medium">
        <color rgb="FF51BAB5"/>
      </top>
      <bottom style="thin">
        <color indexed="64"/>
      </bottom>
      <diagonal/>
    </border>
    <border>
      <left style="medium">
        <color rgb="FF51BAB5"/>
      </left>
      <right style="medium">
        <color indexed="64"/>
      </right>
      <top style="medium">
        <color rgb="FF51BAB5"/>
      </top>
      <bottom style="medium">
        <color rgb="FF51BAB5"/>
      </bottom>
      <diagonal/>
    </border>
    <border>
      <left style="medium">
        <color indexed="64"/>
      </left>
      <right style="medium">
        <color indexed="64"/>
      </right>
      <top style="medium">
        <color rgb="FF51BAB5"/>
      </top>
      <bottom style="medium">
        <color rgb="FF51BAB5"/>
      </bottom>
      <diagonal/>
    </border>
    <border>
      <left style="medium">
        <color indexed="64"/>
      </left>
      <right style="medium">
        <color rgb="FF51BAB5"/>
      </right>
      <top style="medium">
        <color rgb="FF51BAB5"/>
      </top>
      <bottom style="medium">
        <color rgb="FF51BAB5"/>
      </bottom>
      <diagonal/>
    </border>
    <border>
      <left style="thin">
        <color rgb="FF51BAB5"/>
      </left>
      <right style="thin">
        <color indexed="64"/>
      </right>
      <top style="thin">
        <color indexed="64"/>
      </top>
      <bottom style="thin">
        <color rgb="FF51BAB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1BAB5"/>
      </bottom>
      <diagonal/>
    </border>
    <border>
      <left style="thin">
        <color indexed="64"/>
      </left>
      <right style="medium">
        <color rgb="FF51BAB5"/>
      </right>
      <top style="thin">
        <color indexed="64"/>
      </top>
      <bottom style="thin">
        <color rgb="FF51BAB5"/>
      </bottom>
      <diagonal/>
    </border>
    <border>
      <left style="medium">
        <color rgb="FF51BAB5"/>
      </left>
      <right style="thin">
        <color rgb="FF51BAB5"/>
      </right>
      <top style="medium">
        <color rgb="FF51BAB5"/>
      </top>
      <bottom style="thin">
        <color rgb="FF51BAB5"/>
      </bottom>
      <diagonal/>
    </border>
    <border>
      <left style="thin">
        <color rgb="FF51BAB5"/>
      </left>
      <right style="thin">
        <color rgb="FF51BAB5"/>
      </right>
      <top style="medium">
        <color rgb="FF51BAB5"/>
      </top>
      <bottom style="thin">
        <color rgb="FF51BAB5"/>
      </bottom>
      <diagonal/>
    </border>
    <border>
      <left style="thin">
        <color rgb="FF51BAB5"/>
      </left>
      <right style="medium">
        <color rgb="FF51BAB5"/>
      </right>
      <top style="medium">
        <color rgb="FF51BAB5"/>
      </top>
      <bottom style="thin">
        <color rgb="FF51BAB5"/>
      </bottom>
      <diagonal/>
    </border>
    <border>
      <left style="thin">
        <color rgb="FF51BAB5"/>
      </left>
      <right/>
      <top style="medium">
        <color rgb="FF51BAB5"/>
      </top>
      <bottom style="thin">
        <color rgb="FF51BAB5"/>
      </bottom>
      <diagonal/>
    </border>
    <border>
      <left style="medium">
        <color rgb="FF51BAB5"/>
      </left>
      <right style="medium">
        <color rgb="FF51BAB5"/>
      </right>
      <top style="medium">
        <color rgb="FF51BAB5"/>
      </top>
      <bottom style="thin">
        <color rgb="FF51BAB5"/>
      </bottom>
      <diagonal/>
    </border>
    <border>
      <left style="thin">
        <color rgb="FF51BAB5"/>
      </left>
      <right style="thin">
        <color rgb="FF51BAB5"/>
      </right>
      <top style="thin">
        <color rgb="FF51BAB5"/>
      </top>
      <bottom style="thin">
        <color rgb="FF51BAB5"/>
      </bottom>
      <diagonal/>
    </border>
    <border>
      <left style="thin">
        <color rgb="FF51BAB5"/>
      </left>
      <right style="medium">
        <color rgb="FF51BAB5"/>
      </right>
      <top style="thin">
        <color rgb="FF51BAB5"/>
      </top>
      <bottom style="thin">
        <color rgb="FF51BAB5"/>
      </bottom>
      <diagonal/>
    </border>
    <border>
      <left style="medium">
        <color rgb="FF51BAB5"/>
      </left>
      <right style="thin">
        <color rgb="FF51BAB5"/>
      </right>
      <top style="thin">
        <color rgb="FF51BAB5"/>
      </top>
      <bottom style="thin">
        <color rgb="FF51BAB5"/>
      </bottom>
      <diagonal/>
    </border>
    <border>
      <left style="thin">
        <color rgb="FF51BAB5"/>
      </left>
      <right/>
      <top style="thin">
        <color rgb="FF51BAB5"/>
      </top>
      <bottom style="thin">
        <color rgb="FF51BAB5"/>
      </bottom>
      <diagonal/>
    </border>
    <border>
      <left style="medium">
        <color rgb="FF51BAB5"/>
      </left>
      <right style="medium">
        <color rgb="FF51BAB5"/>
      </right>
      <top style="thin">
        <color rgb="FF51BAB5"/>
      </top>
      <bottom style="thin">
        <color rgb="FF51BAB5"/>
      </bottom>
      <diagonal/>
    </border>
    <border>
      <left style="thin">
        <color rgb="FF51BAB5"/>
      </left>
      <right style="medium">
        <color rgb="FF51BAB5"/>
      </right>
      <top style="medium">
        <color rgb="FF51BAB5"/>
      </top>
      <bottom style="medium">
        <color rgb="FF51BAB5"/>
      </bottom>
      <diagonal/>
    </border>
    <border>
      <left style="medium">
        <color rgb="FF51BAB5"/>
      </left>
      <right style="thin">
        <color rgb="FF51BAB5"/>
      </right>
      <top style="medium">
        <color rgb="FF51BAB5"/>
      </top>
      <bottom style="medium">
        <color rgb="FF51BAB5"/>
      </bottom>
      <diagonal/>
    </border>
    <border>
      <left style="thin">
        <color rgb="FF51BAB5"/>
      </left>
      <right/>
      <top style="medium">
        <color rgb="FF51BAB5"/>
      </top>
      <bottom style="medium">
        <color rgb="FF51BAB5"/>
      </bottom>
      <diagonal/>
    </border>
    <border>
      <left style="medium">
        <color rgb="FF51BAB5"/>
      </left>
      <right style="medium">
        <color rgb="FF51BAB5"/>
      </right>
      <top style="medium">
        <color rgb="FF51BAB5"/>
      </top>
      <bottom style="medium">
        <color rgb="FF51BAB5"/>
      </bottom>
      <diagonal/>
    </border>
    <border>
      <left style="thin">
        <color rgb="FF51BAB5"/>
      </left>
      <right style="thin">
        <color rgb="FF51BAB5"/>
      </right>
      <top style="thin">
        <color rgb="FF51BAB5"/>
      </top>
      <bottom style="thin">
        <color theme="0"/>
      </bottom>
      <diagonal/>
    </border>
    <border>
      <left style="thin">
        <color rgb="FF51BAB5"/>
      </left>
      <right style="thin">
        <color rgb="FF51BAB5"/>
      </right>
      <top style="thin">
        <color theme="0"/>
      </top>
      <bottom style="thin">
        <color theme="0"/>
      </bottom>
      <diagonal/>
    </border>
    <border>
      <left style="thin">
        <color rgb="FF51BAB5"/>
      </left>
      <right style="thin">
        <color rgb="FF51BAB5"/>
      </right>
      <top style="thin">
        <color theme="0"/>
      </top>
      <bottom style="thin">
        <color rgb="FF51BAB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8" fillId="7" borderId="15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164" fontId="11" fillId="0" borderId="17" xfId="0" applyNumberFormat="1" applyFont="1" applyBorder="1" applyAlignment="1">
      <alignment horizontal="center"/>
    </xf>
    <xf numFmtId="164" fontId="11" fillId="0" borderId="15" xfId="0" applyNumberFormat="1" applyFont="1" applyBorder="1" applyAlignment="1">
      <alignment horizontal="center"/>
    </xf>
    <xf numFmtId="164" fontId="11" fillId="8" borderId="16" xfId="0" applyNumberFormat="1" applyFont="1" applyFill="1" applyBorder="1" applyAlignment="1">
      <alignment horizontal="center"/>
    </xf>
    <xf numFmtId="164" fontId="11" fillId="8" borderId="17" xfId="0" applyNumberFormat="1" applyFont="1" applyFill="1" applyBorder="1" applyAlignment="1">
      <alignment horizontal="center"/>
    </xf>
    <xf numFmtId="164" fontId="11" fillId="0" borderId="16" xfId="0" applyNumberFormat="1" applyFont="1" applyBorder="1" applyAlignment="1">
      <alignment horizontal="center"/>
    </xf>
    <xf numFmtId="164" fontId="11" fillId="0" borderId="18" xfId="0" applyNumberFormat="1" applyFont="1" applyBorder="1" applyAlignment="1">
      <alignment horizontal="center"/>
    </xf>
    <xf numFmtId="164" fontId="11" fillId="8" borderId="19" xfId="0" applyNumberFormat="1" applyFont="1" applyFill="1" applyBorder="1" applyAlignment="1">
      <alignment horizontal="center"/>
    </xf>
    <xf numFmtId="9" fontId="11" fillId="8" borderId="17" xfId="1" applyFont="1" applyFill="1" applyBorder="1" applyAlignment="1">
      <alignment horizontal="center"/>
    </xf>
    <xf numFmtId="9" fontId="11" fillId="8" borderId="16" xfId="1" applyFont="1" applyFill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164" fontId="10" fillId="8" borderId="20" xfId="0" applyNumberFormat="1" applyFont="1" applyFill="1" applyBorder="1" applyAlignment="1">
      <alignment horizontal="center"/>
    </xf>
    <xf numFmtId="164" fontId="10" fillId="8" borderId="21" xfId="0" applyNumberFormat="1" applyFont="1" applyFill="1" applyBorder="1" applyAlignment="1">
      <alignment horizontal="center"/>
    </xf>
    <xf numFmtId="164" fontId="10" fillId="8" borderId="22" xfId="0" applyNumberFormat="1" applyFont="1" applyFill="1" applyBorder="1" applyAlignment="1">
      <alignment horizontal="center"/>
    </xf>
    <xf numFmtId="164" fontId="10" fillId="8" borderId="23" xfId="0" applyNumberFormat="1" applyFont="1" applyFill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0" fillId="2" borderId="0" xfId="0" applyNumberFormat="1" applyFont="1" applyFill="1" applyAlignment="1">
      <alignment horizontal="center"/>
    </xf>
    <xf numFmtId="164" fontId="0" fillId="2" borderId="0" xfId="0" applyNumberFormat="1" applyFill="1"/>
    <xf numFmtId="0" fontId="13" fillId="5" borderId="26" xfId="0" applyFont="1" applyFill="1" applyBorder="1" applyAlignment="1">
      <alignment wrapText="1"/>
    </xf>
    <xf numFmtId="0" fontId="0" fillId="0" borderId="15" xfId="0" applyBorder="1"/>
    <xf numFmtId="0" fontId="7" fillId="7" borderId="14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164" fontId="2" fillId="9" borderId="1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5" fillId="5" borderId="5" xfId="0" applyFont="1" applyFill="1" applyBorder="1"/>
    <xf numFmtId="0" fontId="5" fillId="5" borderId="6" xfId="0" applyFont="1" applyFill="1" applyBorder="1"/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365124</xdr:colOff>
      <xdr:row>3</xdr:row>
      <xdr:rowOff>132605</xdr:rowOff>
    </xdr:to>
    <xdr:pic>
      <xdr:nvPicPr>
        <xdr:cNvPr id="2" name="Immagine 1" descr="Immagine">
          <a:extLst>
            <a:ext uri="{FF2B5EF4-FFF2-40B4-BE49-F238E27FC236}">
              <a16:creationId xmlns:a16="http://schemas.microsoft.com/office/drawing/2014/main" id="{29D68ED9-47F3-4E52-9584-4C0FCD76B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0"/>
          <a:ext cx="746125" cy="732680"/>
        </a:xfrm>
        <a:prstGeom prst="ellipse">
          <a:avLst/>
        </a:prstGeom>
        <a:solidFill>
          <a:schemeClr val="bg1"/>
        </a:solidFill>
        <a:ln w="19050">
          <a:noFill/>
          <a:miter lim="400000"/>
        </a:ln>
      </xdr:spPr>
    </xdr:pic>
    <xdr:clientData/>
  </xdr:twoCellAnchor>
  <xdr:twoCellAnchor editAs="oneCell">
    <xdr:from>
      <xdr:col>1</xdr:col>
      <xdr:colOff>574674</xdr:colOff>
      <xdr:row>0</xdr:row>
      <xdr:rowOff>95250</xdr:rowOff>
    </xdr:from>
    <xdr:to>
      <xdr:col>5</xdr:col>
      <xdr:colOff>95927</xdr:colOff>
      <xdr:row>3</xdr:row>
      <xdr:rowOff>56068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B437606-20B7-40A3-AC90-DBB64E4CB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3774" y="95250"/>
          <a:ext cx="3780833" cy="5589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365124</xdr:colOff>
      <xdr:row>3</xdr:row>
      <xdr:rowOff>174515</xdr:rowOff>
    </xdr:to>
    <xdr:pic>
      <xdr:nvPicPr>
        <xdr:cNvPr id="2" name="Immagine 1" descr="Immagine">
          <a:extLst>
            <a:ext uri="{FF2B5EF4-FFF2-40B4-BE49-F238E27FC236}">
              <a16:creationId xmlns:a16="http://schemas.microsoft.com/office/drawing/2014/main" id="{AE5BAABD-A403-4B9B-B72B-C699E3538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" y="0"/>
          <a:ext cx="730885" cy="713630"/>
        </a:xfrm>
        <a:prstGeom prst="ellipse">
          <a:avLst/>
        </a:prstGeom>
        <a:solidFill>
          <a:schemeClr val="bg1"/>
        </a:solidFill>
        <a:ln w="19050">
          <a:noFill/>
          <a:miter lim="400000"/>
        </a:ln>
      </xdr:spPr>
    </xdr:pic>
    <xdr:clientData/>
  </xdr:twoCellAnchor>
  <xdr:twoCellAnchor editAs="oneCell">
    <xdr:from>
      <xdr:col>1</xdr:col>
      <xdr:colOff>574674</xdr:colOff>
      <xdr:row>0</xdr:row>
      <xdr:rowOff>95250</xdr:rowOff>
    </xdr:from>
    <xdr:to>
      <xdr:col>5</xdr:col>
      <xdr:colOff>95927</xdr:colOff>
      <xdr:row>3</xdr:row>
      <xdr:rowOff>94168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3218ABA-86C8-429A-BE6F-CCC93045C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3774" y="91440"/>
          <a:ext cx="3794168" cy="5494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361314</xdr:colOff>
      <xdr:row>3</xdr:row>
      <xdr:rowOff>170705</xdr:rowOff>
    </xdr:to>
    <xdr:pic>
      <xdr:nvPicPr>
        <xdr:cNvPr id="2" name="Immagine 1" descr="Immagine">
          <a:extLst>
            <a:ext uri="{FF2B5EF4-FFF2-40B4-BE49-F238E27FC236}">
              <a16:creationId xmlns:a16="http://schemas.microsoft.com/office/drawing/2014/main" id="{5DD680B6-E535-487E-80E3-DA6458E4C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" y="0"/>
          <a:ext cx="730885" cy="713630"/>
        </a:xfrm>
        <a:prstGeom prst="ellipse">
          <a:avLst/>
        </a:prstGeom>
        <a:solidFill>
          <a:schemeClr val="bg1"/>
        </a:solidFill>
        <a:ln w="19050">
          <a:noFill/>
          <a:miter lim="400000"/>
        </a:ln>
      </xdr:spPr>
    </xdr:pic>
    <xdr:clientData/>
  </xdr:twoCellAnchor>
  <xdr:twoCellAnchor editAs="oneCell">
    <xdr:from>
      <xdr:col>1</xdr:col>
      <xdr:colOff>574674</xdr:colOff>
      <xdr:row>0</xdr:row>
      <xdr:rowOff>95250</xdr:rowOff>
    </xdr:from>
    <xdr:to>
      <xdr:col>5</xdr:col>
      <xdr:colOff>92117</xdr:colOff>
      <xdr:row>3</xdr:row>
      <xdr:rowOff>97978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C86F9EE-D8F9-460D-A597-A6B70F798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3774" y="91440"/>
          <a:ext cx="3794168" cy="5494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ffaella  Di Nardo" id="{8B06BE10-F778-44AA-BF4E-C374B0B8C83F}" userId="S::raffaella.dinardo@ecs-nodes.eu::65f95262-be24-4897-89c1-91665f7d4e2f" providerId="AD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6" dT="2023-02-22T08:42:40.34" personId="{8B06BE10-F778-44AA-BF4E-C374B0B8C83F}" id="{D823CF14-CC5B-48CF-BA20-62E8C912F025}">
    <text>da inserire in base alle dimensioni etc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V6" dT="2023-02-22T08:42:40.34" personId="{8B06BE10-F778-44AA-BF4E-C374B0B8C83F}" id="{20C36714-E7DF-4867-A83C-BBBE3850615A}">
    <text>da inserire in base alle dimensioni etc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T6" dT="2023-02-22T08:42:40.34" personId="{8B06BE10-F778-44AA-BF4E-C374B0B8C83F}" id="{24AA40FB-A560-4525-9D8F-3F240E280968}">
    <text>da inserire in base alle dimensioni etc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AD014-9966-4B9A-A26F-045605C87FF0}">
  <dimension ref="A3:X28"/>
  <sheetViews>
    <sheetView tabSelected="1" topLeftCell="H1" zoomScaleNormal="100" workbookViewId="0">
      <selection activeCell="S9" sqref="S9"/>
    </sheetView>
  </sheetViews>
  <sheetFormatPr defaultColWidth="8.875" defaultRowHeight="14.25"/>
  <cols>
    <col min="1" max="1" width="6.125" style="1" customWidth="1"/>
    <col min="2" max="2" width="26" style="1" customWidth="1"/>
    <col min="3" max="3" width="12.5" style="1" bestFit="1" customWidth="1"/>
    <col min="4" max="4" width="12.5" style="1" customWidth="1"/>
    <col min="5" max="5" width="11.375" style="1" customWidth="1"/>
    <col min="6" max="6" width="12.5" style="1" bestFit="1" customWidth="1"/>
    <col min="7" max="7" width="10.875" style="1" customWidth="1"/>
    <col min="8" max="8" width="17.5" style="1" customWidth="1"/>
    <col min="9" max="10" width="15" style="1" customWidth="1"/>
    <col min="11" max="11" width="12.125" style="1" customWidth="1"/>
    <col min="12" max="13" width="11.375" style="1" customWidth="1"/>
    <col min="14" max="14" width="11.125" style="1" customWidth="1"/>
    <col min="15" max="16" width="15.625" style="1" customWidth="1"/>
    <col min="17" max="17" width="17.5" style="1" customWidth="1"/>
    <col min="18" max="21" width="13.375" style="1" customWidth="1"/>
    <col min="22" max="23" width="8.875" style="1"/>
    <col min="24" max="24" width="17.375" style="1" customWidth="1"/>
    <col min="25" max="16384" width="8.875" style="1"/>
  </cols>
  <sheetData>
    <row r="3" spans="1:24" ht="16.899999999999999" customHeight="1"/>
    <row r="4" spans="1:24" ht="15" thickBot="1"/>
    <row r="5" spans="1:24" ht="18.95" customHeight="1" thickBot="1">
      <c r="A5" s="38" t="s">
        <v>0</v>
      </c>
      <c r="B5" s="39"/>
      <c r="C5" s="40"/>
      <c r="D5" s="44" t="s">
        <v>23</v>
      </c>
      <c r="E5" s="45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7"/>
    </row>
    <row r="6" spans="1:24" ht="61.7" customHeight="1">
      <c r="A6" s="41"/>
      <c r="B6" s="42"/>
      <c r="C6" s="43"/>
      <c r="D6" s="48" t="s">
        <v>1</v>
      </c>
      <c r="E6" s="49"/>
      <c r="F6" s="50"/>
      <c r="G6" s="51" t="s">
        <v>2</v>
      </c>
      <c r="H6" s="52"/>
      <c r="I6" s="51" t="s">
        <v>3</v>
      </c>
      <c r="J6" s="52"/>
      <c r="K6" s="51" t="s">
        <v>4</v>
      </c>
      <c r="L6" s="52"/>
      <c r="M6" s="51" t="s">
        <v>5</v>
      </c>
      <c r="N6" s="53"/>
      <c r="O6" s="54" t="s">
        <v>6</v>
      </c>
      <c r="P6" s="54" t="s">
        <v>7</v>
      </c>
      <c r="Q6" s="33" t="s">
        <v>8</v>
      </c>
      <c r="R6" s="33" t="s">
        <v>24</v>
      </c>
      <c r="S6" s="33" t="s">
        <v>9</v>
      </c>
      <c r="T6" s="33" t="s">
        <v>10</v>
      </c>
      <c r="U6" s="33" t="s">
        <v>11</v>
      </c>
      <c r="V6" s="51" t="s">
        <v>12</v>
      </c>
      <c r="W6" s="52"/>
      <c r="X6" s="33" t="s">
        <v>13</v>
      </c>
    </row>
    <row r="7" spans="1:24" ht="30" customHeight="1">
      <c r="A7" s="2"/>
      <c r="B7" s="3" t="s">
        <v>14</v>
      </c>
      <c r="C7" s="4" t="s">
        <v>15</v>
      </c>
      <c r="D7" s="5" t="s">
        <v>16</v>
      </c>
      <c r="E7" s="6" t="s">
        <v>17</v>
      </c>
      <c r="F7" s="7" t="s">
        <v>18</v>
      </c>
      <c r="G7" s="5" t="s">
        <v>16</v>
      </c>
      <c r="H7" s="8" t="s">
        <v>17</v>
      </c>
      <c r="I7" s="5" t="s">
        <v>16</v>
      </c>
      <c r="J7" s="8" t="s">
        <v>17</v>
      </c>
      <c r="K7" s="5" t="s">
        <v>16</v>
      </c>
      <c r="L7" s="8" t="s">
        <v>17</v>
      </c>
      <c r="M7" s="5" t="s">
        <v>16</v>
      </c>
      <c r="N7" s="9" t="s">
        <v>17</v>
      </c>
      <c r="O7" s="55"/>
      <c r="P7" s="55"/>
      <c r="Q7" s="34"/>
      <c r="R7" s="34"/>
      <c r="S7" s="34"/>
      <c r="T7" s="34"/>
      <c r="U7" s="34"/>
      <c r="V7" s="5" t="s">
        <v>16</v>
      </c>
      <c r="W7" s="8" t="s">
        <v>17</v>
      </c>
      <c r="X7" s="34"/>
    </row>
    <row r="8" spans="1:24" ht="17.100000000000001" customHeight="1">
      <c r="A8" s="10">
        <v>1</v>
      </c>
      <c r="B8" s="11"/>
      <c r="C8" s="12"/>
      <c r="D8" s="13"/>
      <c r="E8" s="14"/>
      <c r="F8" s="15">
        <f>D8+E8</f>
        <v>0</v>
      </c>
      <c r="G8" s="16">
        <f>15%*D8</f>
        <v>0</v>
      </c>
      <c r="H8" s="15">
        <f>15%*E8</f>
        <v>0</v>
      </c>
      <c r="I8" s="13"/>
      <c r="J8" s="17"/>
      <c r="K8" s="13"/>
      <c r="L8" s="17"/>
      <c r="M8" s="13"/>
      <c r="N8" s="18"/>
      <c r="O8" s="19">
        <f t="shared" ref="O8" si="0">SUM(F8:N8)</f>
        <v>0</v>
      </c>
      <c r="P8" s="19" t="str">
        <f>IF(C8="ODR",IF(O8&gt;=0.1*O$18,"OK","NO"),"OK")</f>
        <v>OK</v>
      </c>
      <c r="Q8" s="19" t="str">
        <f>IF(O8 &lt;=70%*$O$18, "OK", "NO")</f>
        <v>OK</v>
      </c>
      <c r="R8" s="19" t="str">
        <f>IF(SUM(D8,G8,I8,K8,M8)&gt;=20%*O8,"OK","NO")</f>
        <v>OK</v>
      </c>
      <c r="S8" s="19" t="str">
        <f>IF(SUM(E8,H8,J8,L8,N8)&gt;=20%*O8,"OK","NO")</f>
        <v>OK</v>
      </c>
      <c r="T8" s="19" t="str">
        <f>IF(SUM(I8:J8)&lt;=10%*F8, "OK","NO")</f>
        <v>OK</v>
      </c>
      <c r="U8" s="19" t="str">
        <f>IF(SUM(K8:L8)&lt;=35%*O8, "OK","NO")</f>
        <v>OK</v>
      </c>
      <c r="V8" s="20" t="b">
        <f>IF($C8="ODR",1,IF($C8="Micro/Piccola",0.8,IF($C8="Media",0.75,IF($C8="Grande",0.65))))</f>
        <v>0</v>
      </c>
      <c r="W8" s="21" t="b">
        <f>IF($C8="ODR",1,IF($C8="Micro/Piccola",0.6,IF($C8="Media",0.5,IF($C8="Grande",0.4))))</f>
        <v>0</v>
      </c>
      <c r="X8" s="19">
        <f>V8*SUM(D8,G8,I8,K8,M8)+W8*SUM(E8,H8,J8,L8,N8)</f>
        <v>0</v>
      </c>
    </row>
    <row r="9" spans="1:24" ht="17.100000000000001" customHeight="1">
      <c r="A9" s="10">
        <v>2</v>
      </c>
      <c r="B9" s="11"/>
      <c r="C9" s="12"/>
      <c r="D9" s="13"/>
      <c r="E9" s="14"/>
      <c r="F9" s="15">
        <f t="shared" ref="F9:F17" si="1">D9+E9</f>
        <v>0</v>
      </c>
      <c r="G9" s="16">
        <f t="shared" ref="G9:G17" si="2">15%*D9</f>
        <v>0</v>
      </c>
      <c r="H9" s="15">
        <f t="shared" ref="H9:H17" si="3">15%*E9</f>
        <v>0</v>
      </c>
      <c r="I9" s="13"/>
      <c r="J9" s="17"/>
      <c r="K9" s="13"/>
      <c r="L9" s="17"/>
      <c r="M9" s="13"/>
      <c r="N9" s="18"/>
      <c r="O9" s="19">
        <f t="shared" ref="O9:O17" si="4">SUM(F9:N9)</f>
        <v>0</v>
      </c>
      <c r="P9" s="19" t="str">
        <f t="shared" ref="P9:P17" si="5">IF(C9="ODR",IF(O9&gt;=0.1*O$18,"OK","NO"),"OK")</f>
        <v>OK</v>
      </c>
      <c r="Q9" s="19" t="str">
        <f t="shared" ref="Q9:Q17" si="6">IF(O9 &lt;=70%*$O$18, "OK", "NO")</f>
        <v>OK</v>
      </c>
      <c r="R9" s="19" t="str">
        <f t="shared" ref="R9:R17" si="7">IF(SUM(D9,G9,I9,K9,M9)&gt;=20%*O9,"OK","NO")</f>
        <v>OK</v>
      </c>
      <c r="S9" s="19" t="str">
        <f t="shared" ref="S9:S17" si="8">IF(SUM(E9,H9,J9,L9,N9)&gt;=20%*O9,"OK","NO")</f>
        <v>OK</v>
      </c>
      <c r="T9" s="19" t="str">
        <f t="shared" ref="T9:T17" si="9">IF(SUM(I9:J9)&lt;=10%*F9, "OK","NO")</f>
        <v>OK</v>
      </c>
      <c r="U9" s="19" t="str">
        <f t="shared" ref="U9:U17" si="10">IF(SUM(K9:L9)&lt;=35%*O9, "OK","NO")</f>
        <v>OK</v>
      </c>
      <c r="V9" s="20" t="b">
        <f t="shared" ref="V9:V17" si="11">IF($C9="ODR",1,IF($C9="Micro/Piccola",0.8,IF($C9="Media",0.75,IF($C9="Grande",0.65))))</f>
        <v>0</v>
      </c>
      <c r="W9" s="21" t="b">
        <f t="shared" ref="W9:W17" si="12">IF($C9="ODR",1,IF($C9="Micro/Piccola",0.6,IF($C9="Media",0.5,IF($C9="Grande",0.4))))</f>
        <v>0</v>
      </c>
      <c r="X9" s="19">
        <f t="shared" ref="X9:X17" si="13">V9*SUM(D9,G9,I9,K9,M9)+W9*SUM(E9,H9,J9,L9,N9)</f>
        <v>0</v>
      </c>
    </row>
    <row r="10" spans="1:24" ht="17.100000000000001" customHeight="1">
      <c r="A10" s="10">
        <v>3</v>
      </c>
      <c r="B10" s="11"/>
      <c r="C10" s="12"/>
      <c r="D10" s="13"/>
      <c r="E10" s="14"/>
      <c r="F10" s="15">
        <f t="shared" si="1"/>
        <v>0</v>
      </c>
      <c r="G10" s="16">
        <f t="shared" si="2"/>
        <v>0</v>
      </c>
      <c r="H10" s="15">
        <f t="shared" si="3"/>
        <v>0</v>
      </c>
      <c r="I10" s="13"/>
      <c r="J10" s="17"/>
      <c r="K10" s="13"/>
      <c r="L10" s="17"/>
      <c r="M10" s="13"/>
      <c r="N10" s="18"/>
      <c r="O10" s="19">
        <f t="shared" si="4"/>
        <v>0</v>
      </c>
      <c r="P10" s="19" t="str">
        <f t="shared" si="5"/>
        <v>OK</v>
      </c>
      <c r="Q10" s="19" t="str">
        <f t="shared" si="6"/>
        <v>OK</v>
      </c>
      <c r="R10" s="19" t="str">
        <f t="shared" si="7"/>
        <v>OK</v>
      </c>
      <c r="S10" s="19" t="str">
        <f t="shared" si="8"/>
        <v>OK</v>
      </c>
      <c r="T10" s="19" t="str">
        <f t="shared" si="9"/>
        <v>OK</v>
      </c>
      <c r="U10" s="19" t="str">
        <f t="shared" si="10"/>
        <v>OK</v>
      </c>
      <c r="V10" s="20" t="b">
        <f t="shared" si="11"/>
        <v>0</v>
      </c>
      <c r="W10" s="21" t="b">
        <f t="shared" si="12"/>
        <v>0</v>
      </c>
      <c r="X10" s="19">
        <f t="shared" si="13"/>
        <v>0</v>
      </c>
    </row>
    <row r="11" spans="1:24" ht="17.100000000000001" customHeight="1">
      <c r="A11" s="10">
        <v>4</v>
      </c>
      <c r="B11" s="11"/>
      <c r="C11" s="12"/>
      <c r="D11" s="13"/>
      <c r="E11" s="14"/>
      <c r="F11" s="15">
        <f t="shared" si="1"/>
        <v>0</v>
      </c>
      <c r="G11" s="16">
        <f t="shared" si="2"/>
        <v>0</v>
      </c>
      <c r="H11" s="15">
        <f t="shared" si="3"/>
        <v>0</v>
      </c>
      <c r="I11" s="13"/>
      <c r="J11" s="17"/>
      <c r="K11" s="13"/>
      <c r="L11" s="17"/>
      <c r="M11" s="13"/>
      <c r="N11" s="18"/>
      <c r="O11" s="19">
        <f t="shared" si="4"/>
        <v>0</v>
      </c>
      <c r="P11" s="19" t="str">
        <f t="shared" si="5"/>
        <v>OK</v>
      </c>
      <c r="Q11" s="19" t="str">
        <f t="shared" si="6"/>
        <v>OK</v>
      </c>
      <c r="R11" s="19" t="str">
        <f t="shared" si="7"/>
        <v>OK</v>
      </c>
      <c r="S11" s="19" t="str">
        <f t="shared" si="8"/>
        <v>OK</v>
      </c>
      <c r="T11" s="19" t="str">
        <f t="shared" si="9"/>
        <v>OK</v>
      </c>
      <c r="U11" s="19" t="str">
        <f t="shared" si="10"/>
        <v>OK</v>
      </c>
      <c r="V11" s="20" t="b">
        <f t="shared" si="11"/>
        <v>0</v>
      </c>
      <c r="W11" s="21" t="b">
        <f t="shared" si="12"/>
        <v>0</v>
      </c>
      <c r="X11" s="19">
        <f t="shared" si="13"/>
        <v>0</v>
      </c>
    </row>
    <row r="12" spans="1:24" ht="17.100000000000001" customHeight="1">
      <c r="A12" s="10">
        <v>2</v>
      </c>
      <c r="B12" s="11"/>
      <c r="C12" s="12"/>
      <c r="D12" s="13"/>
      <c r="E12" s="14"/>
      <c r="F12" s="15">
        <f t="shared" si="1"/>
        <v>0</v>
      </c>
      <c r="G12" s="16">
        <f t="shared" si="2"/>
        <v>0</v>
      </c>
      <c r="H12" s="15">
        <f t="shared" si="3"/>
        <v>0</v>
      </c>
      <c r="I12" s="13"/>
      <c r="J12" s="17"/>
      <c r="K12" s="13"/>
      <c r="L12" s="17"/>
      <c r="M12" s="13"/>
      <c r="N12" s="18"/>
      <c r="O12" s="19">
        <f t="shared" si="4"/>
        <v>0</v>
      </c>
      <c r="P12" s="19" t="str">
        <f t="shared" si="5"/>
        <v>OK</v>
      </c>
      <c r="Q12" s="19" t="str">
        <f t="shared" si="6"/>
        <v>OK</v>
      </c>
      <c r="R12" s="19" t="str">
        <f t="shared" si="7"/>
        <v>OK</v>
      </c>
      <c r="S12" s="19" t="str">
        <f t="shared" si="8"/>
        <v>OK</v>
      </c>
      <c r="T12" s="19" t="str">
        <f t="shared" si="9"/>
        <v>OK</v>
      </c>
      <c r="U12" s="19" t="str">
        <f t="shared" si="10"/>
        <v>OK</v>
      </c>
      <c r="V12" s="20" t="b">
        <f t="shared" si="11"/>
        <v>0</v>
      </c>
      <c r="W12" s="21" t="b">
        <f t="shared" si="12"/>
        <v>0</v>
      </c>
      <c r="X12" s="19">
        <f t="shared" si="13"/>
        <v>0</v>
      </c>
    </row>
    <row r="13" spans="1:24" ht="17.100000000000001" customHeight="1">
      <c r="A13" s="10">
        <v>3</v>
      </c>
      <c r="B13" s="11"/>
      <c r="C13" s="12"/>
      <c r="D13" s="13"/>
      <c r="E13" s="14"/>
      <c r="F13" s="15">
        <f t="shared" si="1"/>
        <v>0</v>
      </c>
      <c r="G13" s="16">
        <f t="shared" si="2"/>
        <v>0</v>
      </c>
      <c r="H13" s="15">
        <f t="shared" si="3"/>
        <v>0</v>
      </c>
      <c r="I13" s="13"/>
      <c r="J13" s="17"/>
      <c r="K13" s="13"/>
      <c r="L13" s="17"/>
      <c r="M13" s="13"/>
      <c r="N13" s="18"/>
      <c r="O13" s="19">
        <f t="shared" si="4"/>
        <v>0</v>
      </c>
      <c r="P13" s="19" t="str">
        <f t="shared" si="5"/>
        <v>OK</v>
      </c>
      <c r="Q13" s="19" t="str">
        <f t="shared" si="6"/>
        <v>OK</v>
      </c>
      <c r="R13" s="19" t="str">
        <f t="shared" si="7"/>
        <v>OK</v>
      </c>
      <c r="S13" s="19" t="str">
        <f t="shared" si="8"/>
        <v>OK</v>
      </c>
      <c r="T13" s="19" t="str">
        <f t="shared" si="9"/>
        <v>OK</v>
      </c>
      <c r="U13" s="19" t="str">
        <f t="shared" si="10"/>
        <v>OK</v>
      </c>
      <c r="V13" s="20" t="b">
        <f t="shared" si="11"/>
        <v>0</v>
      </c>
      <c r="W13" s="21" t="b">
        <f t="shared" si="12"/>
        <v>0</v>
      </c>
      <c r="X13" s="19">
        <f t="shared" si="13"/>
        <v>0</v>
      </c>
    </row>
    <row r="14" spans="1:24" ht="17.100000000000001" customHeight="1">
      <c r="A14" s="10">
        <v>4</v>
      </c>
      <c r="B14" s="11"/>
      <c r="C14" s="12"/>
      <c r="D14" s="13"/>
      <c r="E14" s="14"/>
      <c r="F14" s="15">
        <f t="shared" si="1"/>
        <v>0</v>
      </c>
      <c r="G14" s="16">
        <f t="shared" si="2"/>
        <v>0</v>
      </c>
      <c r="H14" s="15">
        <f t="shared" si="3"/>
        <v>0</v>
      </c>
      <c r="I14" s="13"/>
      <c r="J14" s="17"/>
      <c r="K14" s="13"/>
      <c r="L14" s="17"/>
      <c r="M14" s="13"/>
      <c r="N14" s="18"/>
      <c r="O14" s="19">
        <f t="shared" si="4"/>
        <v>0</v>
      </c>
      <c r="P14" s="19" t="str">
        <f t="shared" si="5"/>
        <v>OK</v>
      </c>
      <c r="Q14" s="19" t="str">
        <f t="shared" si="6"/>
        <v>OK</v>
      </c>
      <c r="R14" s="19" t="str">
        <f t="shared" si="7"/>
        <v>OK</v>
      </c>
      <c r="S14" s="19" t="str">
        <f t="shared" si="8"/>
        <v>OK</v>
      </c>
      <c r="T14" s="19" t="str">
        <f t="shared" si="9"/>
        <v>OK</v>
      </c>
      <c r="U14" s="19" t="str">
        <f t="shared" si="10"/>
        <v>OK</v>
      </c>
      <c r="V14" s="20" t="b">
        <f t="shared" si="11"/>
        <v>0</v>
      </c>
      <c r="W14" s="21" t="b">
        <f t="shared" si="12"/>
        <v>0</v>
      </c>
      <c r="X14" s="19">
        <f t="shared" si="13"/>
        <v>0</v>
      </c>
    </row>
    <row r="15" spans="1:24" ht="17.100000000000001" customHeight="1">
      <c r="A15" s="10">
        <v>5</v>
      </c>
      <c r="B15" s="11"/>
      <c r="C15" s="12"/>
      <c r="D15" s="13"/>
      <c r="E15" s="14"/>
      <c r="F15" s="15">
        <f t="shared" si="1"/>
        <v>0</v>
      </c>
      <c r="G15" s="16">
        <f t="shared" si="2"/>
        <v>0</v>
      </c>
      <c r="H15" s="15">
        <f t="shared" si="3"/>
        <v>0</v>
      </c>
      <c r="I15" s="13"/>
      <c r="J15" s="17"/>
      <c r="K15" s="13"/>
      <c r="L15" s="17"/>
      <c r="M15" s="13"/>
      <c r="N15" s="18"/>
      <c r="O15" s="19">
        <f t="shared" si="4"/>
        <v>0</v>
      </c>
      <c r="P15" s="19" t="str">
        <f t="shared" si="5"/>
        <v>OK</v>
      </c>
      <c r="Q15" s="19" t="str">
        <f t="shared" si="6"/>
        <v>OK</v>
      </c>
      <c r="R15" s="19" t="str">
        <f t="shared" si="7"/>
        <v>OK</v>
      </c>
      <c r="S15" s="19" t="str">
        <f t="shared" si="8"/>
        <v>OK</v>
      </c>
      <c r="T15" s="19" t="str">
        <f t="shared" si="9"/>
        <v>OK</v>
      </c>
      <c r="U15" s="19" t="str">
        <f t="shared" si="10"/>
        <v>OK</v>
      </c>
      <c r="V15" s="20" t="b">
        <f t="shared" si="11"/>
        <v>0</v>
      </c>
      <c r="W15" s="21" t="b">
        <f t="shared" si="12"/>
        <v>0</v>
      </c>
      <c r="X15" s="19">
        <f t="shared" si="13"/>
        <v>0</v>
      </c>
    </row>
    <row r="16" spans="1:24" ht="17.100000000000001" customHeight="1">
      <c r="A16" s="10">
        <v>6</v>
      </c>
      <c r="B16" s="11"/>
      <c r="C16" s="12"/>
      <c r="D16" s="13"/>
      <c r="E16" s="14"/>
      <c r="F16" s="15">
        <f t="shared" si="1"/>
        <v>0</v>
      </c>
      <c r="G16" s="16">
        <f t="shared" si="2"/>
        <v>0</v>
      </c>
      <c r="H16" s="15">
        <f t="shared" si="3"/>
        <v>0</v>
      </c>
      <c r="I16" s="13"/>
      <c r="J16" s="17"/>
      <c r="K16" s="13"/>
      <c r="L16" s="17"/>
      <c r="M16" s="13"/>
      <c r="N16" s="18"/>
      <c r="O16" s="19">
        <f t="shared" si="4"/>
        <v>0</v>
      </c>
      <c r="P16" s="19" t="str">
        <f t="shared" si="5"/>
        <v>OK</v>
      </c>
      <c r="Q16" s="19" t="str">
        <f t="shared" si="6"/>
        <v>OK</v>
      </c>
      <c r="R16" s="19" t="str">
        <f t="shared" si="7"/>
        <v>OK</v>
      </c>
      <c r="S16" s="19" t="str">
        <f t="shared" si="8"/>
        <v>OK</v>
      </c>
      <c r="T16" s="19" t="str">
        <f t="shared" si="9"/>
        <v>OK</v>
      </c>
      <c r="U16" s="19" t="str">
        <f t="shared" si="10"/>
        <v>OK</v>
      </c>
      <c r="V16" s="20" t="b">
        <f t="shared" si="11"/>
        <v>0</v>
      </c>
      <c r="W16" s="21" t="b">
        <f t="shared" si="12"/>
        <v>0</v>
      </c>
      <c r="X16" s="19">
        <f t="shared" si="13"/>
        <v>0</v>
      </c>
    </row>
    <row r="17" spans="1:24" ht="17.100000000000001" customHeight="1" thickBot="1">
      <c r="A17" s="10">
        <v>7</v>
      </c>
      <c r="B17" s="11"/>
      <c r="C17" s="12"/>
      <c r="D17" s="22"/>
      <c r="E17" s="23"/>
      <c r="F17" s="15">
        <f t="shared" si="1"/>
        <v>0</v>
      </c>
      <c r="G17" s="16">
        <f t="shared" si="2"/>
        <v>0</v>
      </c>
      <c r="H17" s="15">
        <f t="shared" si="3"/>
        <v>0</v>
      </c>
      <c r="I17" s="13"/>
      <c r="J17" s="17"/>
      <c r="K17" s="13"/>
      <c r="L17" s="17"/>
      <c r="M17" s="13"/>
      <c r="N17" s="18"/>
      <c r="O17" s="19">
        <f t="shared" si="4"/>
        <v>0</v>
      </c>
      <c r="P17" s="19" t="str">
        <f t="shared" si="5"/>
        <v>OK</v>
      </c>
      <c r="Q17" s="19" t="str">
        <f t="shared" si="6"/>
        <v>OK</v>
      </c>
      <c r="R17" s="19" t="str">
        <f t="shared" si="7"/>
        <v>OK</v>
      </c>
      <c r="S17" s="19" t="str">
        <f t="shared" si="8"/>
        <v>OK</v>
      </c>
      <c r="T17" s="19" t="str">
        <f t="shared" si="9"/>
        <v>OK</v>
      </c>
      <c r="U17" s="19" t="str">
        <f t="shared" si="10"/>
        <v>OK</v>
      </c>
      <c r="V17" s="20" t="b">
        <f t="shared" si="11"/>
        <v>0</v>
      </c>
      <c r="W17" s="21" t="b">
        <f t="shared" si="12"/>
        <v>0</v>
      </c>
      <c r="X17" s="19">
        <f t="shared" si="13"/>
        <v>0</v>
      </c>
    </row>
    <row r="18" spans="1:24" ht="16.350000000000001" customHeight="1" thickBot="1">
      <c r="D18" s="24">
        <f>SUM(D8:D17)</f>
        <v>0</v>
      </c>
      <c r="E18" s="24">
        <f t="shared" ref="E18" si="14">SUM(E8:E17)</f>
        <v>0</v>
      </c>
      <c r="F18" s="24">
        <f>SUM(F8:F17)</f>
        <v>0</v>
      </c>
      <c r="G18" s="25">
        <f>SUM(G8:G17)</f>
        <v>0</v>
      </c>
      <c r="H18" s="24">
        <f>SUM(H8:H17)</f>
        <v>0</v>
      </c>
      <c r="I18" s="25">
        <f>SUM(I8:I17)</f>
        <v>0</v>
      </c>
      <c r="J18" s="24">
        <f t="shared" ref="J18:M18" si="15">SUM(J8:J17)</f>
        <v>0</v>
      </c>
      <c r="K18" s="25">
        <f t="shared" si="15"/>
        <v>0</v>
      </c>
      <c r="L18" s="24">
        <f t="shared" si="15"/>
        <v>0</v>
      </c>
      <c r="M18" s="25">
        <f t="shared" si="15"/>
        <v>0</v>
      </c>
      <c r="N18" s="26">
        <f>SUM(N8:N17)</f>
        <v>0</v>
      </c>
      <c r="O18" s="27">
        <f>SUM(O8:O17)</f>
        <v>0</v>
      </c>
      <c r="P18" s="28"/>
      <c r="Q18" s="29"/>
      <c r="R18" s="29"/>
      <c r="S18" s="29"/>
      <c r="T18" s="29"/>
      <c r="U18" s="29"/>
      <c r="V18" s="29"/>
      <c r="W18" s="29"/>
      <c r="X18" s="27">
        <f>SUM(X8:X17)</f>
        <v>0</v>
      </c>
    </row>
    <row r="20" spans="1:24">
      <c r="O20" s="30"/>
    </row>
    <row r="22" spans="1:24" ht="14.45" customHeight="1">
      <c r="B22" s="35" t="s">
        <v>19</v>
      </c>
      <c r="C22" s="37" t="e">
        <f>IF(SUMIF(C8:C17,"ODR",O8:O17)/O18&gt;0.3,"NO","OK")</f>
        <v>#DIV/0!</v>
      </c>
    </row>
    <row r="23" spans="1:24" ht="14.45" customHeight="1">
      <c r="B23" s="36"/>
      <c r="C23" s="37"/>
    </row>
    <row r="24" spans="1:24" ht="30.95" customHeight="1">
      <c r="B24" s="31" t="s">
        <v>20</v>
      </c>
      <c r="C24" s="32"/>
      <c r="D24" s="56" t="s">
        <v>21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24"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24">
      <c r="C26" s="30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8" spans="1:24">
      <c r="C28" s="30"/>
    </row>
  </sheetData>
  <mergeCells count="19">
    <mergeCell ref="D24:N26"/>
    <mergeCell ref="S6:S7"/>
    <mergeCell ref="T6:T7"/>
    <mergeCell ref="U6:U7"/>
    <mergeCell ref="V6:W6"/>
    <mergeCell ref="X6:X7"/>
    <mergeCell ref="B22:B23"/>
    <mergeCell ref="C22:C23"/>
    <mergeCell ref="A5:C6"/>
    <mergeCell ref="D5:X5"/>
    <mergeCell ref="D6:F6"/>
    <mergeCell ref="G6:H6"/>
    <mergeCell ref="I6:J6"/>
    <mergeCell ref="K6:L6"/>
    <mergeCell ref="M6:N6"/>
    <mergeCell ref="O6:O7"/>
    <mergeCell ref="P6:P7"/>
    <mergeCell ref="Q6:Q7"/>
    <mergeCell ref="R6:R7"/>
  </mergeCells>
  <dataValidations count="1">
    <dataValidation type="list" allowBlank="1" showInputMessage="1" showErrorMessage="1" sqref="C8:C17" xr:uid="{59F404F9-BF4E-45B6-8D23-ABFD1C8E1AC5}">
      <formula1>"Grande, Media, Micro/Piccola, ODR"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F931-622A-49DB-8AC3-47F410F5559B}">
  <dimension ref="A4:X28"/>
  <sheetViews>
    <sheetView topLeftCell="D1" zoomScaleNormal="100" workbookViewId="0">
      <selection activeCell="R2" sqref="R2"/>
    </sheetView>
  </sheetViews>
  <sheetFormatPr defaultColWidth="8.875" defaultRowHeight="14.25"/>
  <cols>
    <col min="1" max="1" width="6.125" style="1" customWidth="1"/>
    <col min="2" max="2" width="26" style="1" customWidth="1"/>
    <col min="3" max="3" width="12.5" style="1" bestFit="1" customWidth="1"/>
    <col min="4" max="4" width="12.5" style="1" customWidth="1"/>
    <col min="5" max="5" width="11.375" style="1" customWidth="1"/>
    <col min="6" max="6" width="12.5" style="1" bestFit="1" customWidth="1"/>
    <col min="7" max="7" width="10.375" style="1" customWidth="1"/>
    <col min="8" max="8" width="10.5" style="1" customWidth="1"/>
    <col min="9" max="10" width="15" style="1" customWidth="1"/>
    <col min="11" max="11" width="12.125" style="1" customWidth="1"/>
    <col min="12" max="13" width="11.375" style="1" customWidth="1"/>
    <col min="14" max="14" width="11.125" style="1" customWidth="1"/>
    <col min="15" max="16" width="15.625" style="1" customWidth="1"/>
    <col min="17" max="17" width="17.5" style="1" customWidth="1"/>
    <col min="18" max="21" width="13.375" style="1" customWidth="1"/>
    <col min="22" max="23" width="8.875" style="1"/>
    <col min="24" max="24" width="17.375" style="1" customWidth="1"/>
    <col min="25" max="16384" width="8.875" style="1"/>
  </cols>
  <sheetData>
    <row r="4" spans="1:24" ht="15" thickBot="1"/>
    <row r="5" spans="1:24" ht="18.95" customHeight="1" thickBot="1">
      <c r="A5" s="38" t="s">
        <v>0</v>
      </c>
      <c r="B5" s="39"/>
      <c r="C5" s="40"/>
      <c r="D5" s="44" t="s">
        <v>23</v>
      </c>
      <c r="E5" s="45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7"/>
    </row>
    <row r="6" spans="1:24" ht="61.7" customHeight="1">
      <c r="A6" s="41"/>
      <c r="B6" s="42"/>
      <c r="C6" s="43"/>
      <c r="D6" s="48" t="s">
        <v>1</v>
      </c>
      <c r="E6" s="49"/>
      <c r="F6" s="50"/>
      <c r="G6" s="51" t="s">
        <v>2</v>
      </c>
      <c r="H6" s="52"/>
      <c r="I6" s="51" t="s">
        <v>3</v>
      </c>
      <c r="J6" s="52"/>
      <c r="K6" s="51" t="s">
        <v>4</v>
      </c>
      <c r="L6" s="52"/>
      <c r="M6" s="51" t="s">
        <v>5</v>
      </c>
      <c r="N6" s="53"/>
      <c r="O6" s="54" t="s">
        <v>6</v>
      </c>
      <c r="P6" s="54" t="s">
        <v>7</v>
      </c>
      <c r="Q6" s="33" t="s">
        <v>8</v>
      </c>
      <c r="R6" s="33" t="s">
        <v>24</v>
      </c>
      <c r="S6" s="33" t="s">
        <v>9</v>
      </c>
      <c r="T6" s="33" t="s">
        <v>10</v>
      </c>
      <c r="U6" s="33" t="s">
        <v>11</v>
      </c>
      <c r="V6" s="51" t="s">
        <v>12</v>
      </c>
      <c r="W6" s="52"/>
      <c r="X6" s="33" t="s">
        <v>13</v>
      </c>
    </row>
    <row r="7" spans="1:24" ht="30" customHeight="1">
      <c r="A7" s="2"/>
      <c r="B7" s="3" t="s">
        <v>14</v>
      </c>
      <c r="C7" s="4" t="s">
        <v>15</v>
      </c>
      <c r="D7" s="5" t="s">
        <v>16</v>
      </c>
      <c r="E7" s="6" t="s">
        <v>17</v>
      </c>
      <c r="F7" s="7" t="s">
        <v>18</v>
      </c>
      <c r="G7" s="5" t="s">
        <v>16</v>
      </c>
      <c r="H7" s="8" t="s">
        <v>17</v>
      </c>
      <c r="I7" s="5" t="s">
        <v>16</v>
      </c>
      <c r="J7" s="8" t="s">
        <v>17</v>
      </c>
      <c r="K7" s="5" t="s">
        <v>16</v>
      </c>
      <c r="L7" s="8" t="s">
        <v>17</v>
      </c>
      <c r="M7" s="5" t="s">
        <v>16</v>
      </c>
      <c r="N7" s="9" t="s">
        <v>17</v>
      </c>
      <c r="O7" s="55"/>
      <c r="P7" s="55"/>
      <c r="Q7" s="34"/>
      <c r="R7" s="34"/>
      <c r="S7" s="34"/>
      <c r="T7" s="34"/>
      <c r="U7" s="34"/>
      <c r="V7" s="5" t="s">
        <v>16</v>
      </c>
      <c r="W7" s="8" t="s">
        <v>17</v>
      </c>
      <c r="X7" s="34"/>
    </row>
    <row r="8" spans="1:24" ht="17.100000000000001" customHeight="1">
      <c r="A8" s="10">
        <v>1</v>
      </c>
      <c r="B8" s="11"/>
      <c r="C8" s="12"/>
      <c r="D8" s="13"/>
      <c r="E8" s="14"/>
      <c r="F8" s="15">
        <f>D8+E8</f>
        <v>0</v>
      </c>
      <c r="G8" s="16">
        <f>15%*D8</f>
        <v>0</v>
      </c>
      <c r="H8" s="15">
        <f>15%*E8</f>
        <v>0</v>
      </c>
      <c r="I8" s="13"/>
      <c r="J8" s="17"/>
      <c r="K8" s="13"/>
      <c r="L8" s="17"/>
      <c r="M8" s="13"/>
      <c r="N8" s="18"/>
      <c r="O8" s="19">
        <f t="shared" ref="O8:O17" si="0">SUM(F8:N8)</f>
        <v>0</v>
      </c>
      <c r="P8" s="19" t="str">
        <f>IF(C8="ODR",IF(O8&gt;=0.1*O$18,"OK","NO"),"OK")</f>
        <v>OK</v>
      </c>
      <c r="Q8" s="19" t="str">
        <f>IF(O8 &lt;=70%*$O$18, "OK", "NO")</f>
        <v>OK</v>
      </c>
      <c r="R8" s="19" t="str">
        <f>IF(SUM(D8,G8,I8,K8,M8)&gt;=20%*O8,"OK","NO")</f>
        <v>OK</v>
      </c>
      <c r="S8" s="19" t="str">
        <f>IF(SUM(E8,H8,J8,L8,N8)&gt;=20%*O8,"OK","NO")</f>
        <v>OK</v>
      </c>
      <c r="T8" s="19" t="str">
        <f>IF(SUM(I8:J8)&lt;=10%*F8, "OK","NO")</f>
        <v>OK</v>
      </c>
      <c r="U8" s="19" t="str">
        <f>IF(SUM(K8:L8)&lt;=35%*O8, "OK","NO")</f>
        <v>OK</v>
      </c>
      <c r="V8" s="20" t="b">
        <f>IF($C8="ODR",1,IF($C8="Micro/Piccola",0.8,IF($C8="Media",0.75,IF($C8="Grande",0.65))))</f>
        <v>0</v>
      </c>
      <c r="W8" s="21" t="b">
        <f>IF($C8="ODR",1,IF($C8="Micro/Piccola",0.6,IF($C8="Media",0.5,IF($C8="Grande",0.4))))</f>
        <v>0</v>
      </c>
      <c r="X8" s="19">
        <f>V8*SUM(D8,G8,I8,K8,M8)+W8*SUM(E8,H8,J8,L8,N8)</f>
        <v>0</v>
      </c>
    </row>
    <row r="9" spans="1:24" ht="17.100000000000001" customHeight="1">
      <c r="A9" s="10">
        <v>2</v>
      </c>
      <c r="B9" s="11"/>
      <c r="C9" s="12"/>
      <c r="D9" s="13"/>
      <c r="E9" s="14"/>
      <c r="F9" s="15">
        <f t="shared" ref="F9:F17" si="1">D9+E9</f>
        <v>0</v>
      </c>
      <c r="G9" s="16">
        <f t="shared" ref="G9:H17" si="2">15%*D9</f>
        <v>0</v>
      </c>
      <c r="H9" s="15">
        <f t="shared" si="2"/>
        <v>0</v>
      </c>
      <c r="I9" s="13"/>
      <c r="J9" s="17"/>
      <c r="K9" s="13"/>
      <c r="L9" s="17"/>
      <c r="M9" s="13"/>
      <c r="N9" s="18"/>
      <c r="O9" s="19">
        <f t="shared" si="0"/>
        <v>0</v>
      </c>
      <c r="P9" s="19" t="str">
        <f t="shared" ref="P9:P17" si="3">IF(C9="ODR",IF(O9&gt;=0.1*O$18,"OK","NO"),"OK")</f>
        <v>OK</v>
      </c>
      <c r="Q9" s="19" t="str">
        <f t="shared" ref="Q9:Q17" si="4">IF(O9 &lt;=70%*$O$18, "OK", "NO")</f>
        <v>OK</v>
      </c>
      <c r="R9" s="19" t="str">
        <f t="shared" ref="R9:R17" si="5">IF(SUM(D9,G9,I9,K9,M9)&gt;=20%*O9,"OK","NO")</f>
        <v>OK</v>
      </c>
      <c r="S9" s="19" t="str">
        <f t="shared" ref="S9:S17" si="6">IF(SUM(E9,H9,J9,L9,N9)&gt;=20%*O9,"OK","NO")</f>
        <v>OK</v>
      </c>
      <c r="T9" s="19" t="str">
        <f t="shared" ref="T9:T17" si="7">IF(SUM(I9:J9)&lt;=10%*F9, "OK","NO")</f>
        <v>OK</v>
      </c>
      <c r="U9" s="19" t="str">
        <f t="shared" ref="U9:U17" si="8">IF(SUM(K9:L9)&lt;=35%*O9, "OK","NO")</f>
        <v>OK</v>
      </c>
      <c r="V9" s="20" t="b">
        <f t="shared" ref="V9:V17" si="9">IF($C9="ODR",1,IF($C9="Micro/Piccola",0.8,IF($C9="Media",0.75,IF($C9="Grande",0.65))))</f>
        <v>0</v>
      </c>
      <c r="W9" s="21" t="b">
        <f t="shared" ref="W9:W17" si="10">IF($C9="ODR",1,IF($C9="Micro/Piccola",0.6,IF($C9="Media",0.5,IF($C9="Grande",0.4))))</f>
        <v>0</v>
      </c>
      <c r="X9" s="19">
        <f t="shared" ref="X9:X17" si="11">V9*SUM(D9,G9,I9,K9,M9)+W9*SUM(E9,H9,J9,L9,N9)</f>
        <v>0</v>
      </c>
    </row>
    <row r="10" spans="1:24" ht="17.100000000000001" customHeight="1">
      <c r="A10" s="10">
        <v>3</v>
      </c>
      <c r="B10" s="11"/>
      <c r="C10" s="12"/>
      <c r="D10" s="13"/>
      <c r="E10" s="14"/>
      <c r="F10" s="15">
        <f t="shared" si="1"/>
        <v>0</v>
      </c>
      <c r="G10" s="16">
        <f t="shared" si="2"/>
        <v>0</v>
      </c>
      <c r="H10" s="15">
        <f t="shared" si="2"/>
        <v>0</v>
      </c>
      <c r="I10" s="13"/>
      <c r="J10" s="17"/>
      <c r="K10" s="13"/>
      <c r="L10" s="17"/>
      <c r="M10" s="13"/>
      <c r="N10" s="18"/>
      <c r="O10" s="19">
        <f t="shared" si="0"/>
        <v>0</v>
      </c>
      <c r="P10" s="19" t="str">
        <f t="shared" si="3"/>
        <v>OK</v>
      </c>
      <c r="Q10" s="19" t="str">
        <f t="shared" si="4"/>
        <v>OK</v>
      </c>
      <c r="R10" s="19" t="str">
        <f t="shared" si="5"/>
        <v>OK</v>
      </c>
      <c r="S10" s="19" t="str">
        <f t="shared" si="6"/>
        <v>OK</v>
      </c>
      <c r="T10" s="19" t="str">
        <f t="shared" si="7"/>
        <v>OK</v>
      </c>
      <c r="U10" s="19" t="str">
        <f t="shared" si="8"/>
        <v>OK</v>
      </c>
      <c r="V10" s="20" t="b">
        <f t="shared" si="9"/>
        <v>0</v>
      </c>
      <c r="W10" s="21" t="b">
        <f t="shared" si="10"/>
        <v>0</v>
      </c>
      <c r="X10" s="19">
        <f t="shared" si="11"/>
        <v>0</v>
      </c>
    </row>
    <row r="11" spans="1:24" ht="17.100000000000001" customHeight="1">
      <c r="A11" s="10">
        <v>4</v>
      </c>
      <c r="B11" s="11"/>
      <c r="C11" s="12"/>
      <c r="D11" s="13"/>
      <c r="E11" s="14"/>
      <c r="F11" s="15">
        <f t="shared" si="1"/>
        <v>0</v>
      </c>
      <c r="G11" s="16">
        <f t="shared" si="2"/>
        <v>0</v>
      </c>
      <c r="H11" s="15">
        <f t="shared" si="2"/>
        <v>0</v>
      </c>
      <c r="I11" s="13"/>
      <c r="J11" s="17"/>
      <c r="K11" s="13"/>
      <c r="L11" s="17"/>
      <c r="M11" s="13"/>
      <c r="N11" s="18"/>
      <c r="O11" s="19">
        <f t="shared" si="0"/>
        <v>0</v>
      </c>
      <c r="P11" s="19" t="str">
        <f t="shared" si="3"/>
        <v>OK</v>
      </c>
      <c r="Q11" s="19" t="str">
        <f t="shared" si="4"/>
        <v>OK</v>
      </c>
      <c r="R11" s="19" t="str">
        <f t="shared" si="5"/>
        <v>OK</v>
      </c>
      <c r="S11" s="19" t="str">
        <f t="shared" si="6"/>
        <v>OK</v>
      </c>
      <c r="T11" s="19" t="str">
        <f t="shared" si="7"/>
        <v>OK</v>
      </c>
      <c r="U11" s="19" t="str">
        <f t="shared" si="8"/>
        <v>OK</v>
      </c>
      <c r="V11" s="20" t="b">
        <f t="shared" si="9"/>
        <v>0</v>
      </c>
      <c r="W11" s="21" t="b">
        <f t="shared" si="10"/>
        <v>0</v>
      </c>
      <c r="X11" s="19">
        <f t="shared" si="11"/>
        <v>0</v>
      </c>
    </row>
    <row r="12" spans="1:24" ht="17.100000000000001" customHeight="1">
      <c r="A12" s="10">
        <v>2</v>
      </c>
      <c r="B12" s="11"/>
      <c r="C12" s="12"/>
      <c r="D12" s="13"/>
      <c r="E12" s="14"/>
      <c r="F12" s="15">
        <f t="shared" si="1"/>
        <v>0</v>
      </c>
      <c r="G12" s="16">
        <f t="shared" si="2"/>
        <v>0</v>
      </c>
      <c r="H12" s="15">
        <f t="shared" si="2"/>
        <v>0</v>
      </c>
      <c r="I12" s="13"/>
      <c r="J12" s="17"/>
      <c r="K12" s="13"/>
      <c r="L12" s="17"/>
      <c r="M12" s="13"/>
      <c r="N12" s="18"/>
      <c r="O12" s="19">
        <f t="shared" si="0"/>
        <v>0</v>
      </c>
      <c r="P12" s="19" t="str">
        <f t="shared" si="3"/>
        <v>OK</v>
      </c>
      <c r="Q12" s="19" t="str">
        <f t="shared" si="4"/>
        <v>OK</v>
      </c>
      <c r="R12" s="19" t="str">
        <f t="shared" si="5"/>
        <v>OK</v>
      </c>
      <c r="S12" s="19" t="str">
        <f t="shared" si="6"/>
        <v>OK</v>
      </c>
      <c r="T12" s="19" t="str">
        <f t="shared" si="7"/>
        <v>OK</v>
      </c>
      <c r="U12" s="19" t="str">
        <f t="shared" si="8"/>
        <v>OK</v>
      </c>
      <c r="V12" s="20" t="b">
        <f t="shared" si="9"/>
        <v>0</v>
      </c>
      <c r="W12" s="21" t="b">
        <f t="shared" si="10"/>
        <v>0</v>
      </c>
      <c r="X12" s="19">
        <f t="shared" si="11"/>
        <v>0</v>
      </c>
    </row>
    <row r="13" spans="1:24" ht="17.100000000000001" customHeight="1">
      <c r="A13" s="10">
        <v>3</v>
      </c>
      <c r="B13" s="11"/>
      <c r="C13" s="12"/>
      <c r="D13" s="13"/>
      <c r="E13" s="14"/>
      <c r="F13" s="15">
        <f t="shared" si="1"/>
        <v>0</v>
      </c>
      <c r="G13" s="16">
        <f t="shared" si="2"/>
        <v>0</v>
      </c>
      <c r="H13" s="15">
        <f t="shared" si="2"/>
        <v>0</v>
      </c>
      <c r="I13" s="13"/>
      <c r="J13" s="17"/>
      <c r="K13" s="13"/>
      <c r="L13" s="17"/>
      <c r="M13" s="13"/>
      <c r="N13" s="18"/>
      <c r="O13" s="19">
        <f t="shared" si="0"/>
        <v>0</v>
      </c>
      <c r="P13" s="19" t="str">
        <f t="shared" si="3"/>
        <v>OK</v>
      </c>
      <c r="Q13" s="19" t="str">
        <f t="shared" si="4"/>
        <v>OK</v>
      </c>
      <c r="R13" s="19" t="str">
        <f t="shared" si="5"/>
        <v>OK</v>
      </c>
      <c r="S13" s="19" t="str">
        <f t="shared" si="6"/>
        <v>OK</v>
      </c>
      <c r="T13" s="19" t="str">
        <f t="shared" si="7"/>
        <v>OK</v>
      </c>
      <c r="U13" s="19" t="str">
        <f t="shared" si="8"/>
        <v>OK</v>
      </c>
      <c r="V13" s="20" t="b">
        <f t="shared" si="9"/>
        <v>0</v>
      </c>
      <c r="W13" s="21" t="b">
        <f t="shared" si="10"/>
        <v>0</v>
      </c>
      <c r="X13" s="19">
        <f t="shared" si="11"/>
        <v>0</v>
      </c>
    </row>
    <row r="14" spans="1:24" ht="17.100000000000001" customHeight="1">
      <c r="A14" s="10">
        <v>4</v>
      </c>
      <c r="B14" s="11"/>
      <c r="C14" s="12"/>
      <c r="D14" s="13"/>
      <c r="E14" s="14"/>
      <c r="F14" s="15">
        <f t="shared" si="1"/>
        <v>0</v>
      </c>
      <c r="G14" s="16">
        <f t="shared" si="2"/>
        <v>0</v>
      </c>
      <c r="H14" s="15">
        <f t="shared" si="2"/>
        <v>0</v>
      </c>
      <c r="I14" s="13"/>
      <c r="J14" s="17"/>
      <c r="K14" s="13"/>
      <c r="L14" s="17"/>
      <c r="M14" s="13"/>
      <c r="N14" s="18"/>
      <c r="O14" s="19">
        <f t="shared" si="0"/>
        <v>0</v>
      </c>
      <c r="P14" s="19" t="str">
        <f t="shared" si="3"/>
        <v>OK</v>
      </c>
      <c r="Q14" s="19" t="str">
        <f t="shared" si="4"/>
        <v>OK</v>
      </c>
      <c r="R14" s="19" t="str">
        <f t="shared" si="5"/>
        <v>OK</v>
      </c>
      <c r="S14" s="19" t="str">
        <f t="shared" si="6"/>
        <v>OK</v>
      </c>
      <c r="T14" s="19" t="str">
        <f t="shared" si="7"/>
        <v>OK</v>
      </c>
      <c r="U14" s="19" t="str">
        <f t="shared" si="8"/>
        <v>OK</v>
      </c>
      <c r="V14" s="20" t="b">
        <f t="shared" si="9"/>
        <v>0</v>
      </c>
      <c r="W14" s="21" t="b">
        <f t="shared" si="10"/>
        <v>0</v>
      </c>
      <c r="X14" s="19">
        <f t="shared" si="11"/>
        <v>0</v>
      </c>
    </row>
    <row r="15" spans="1:24" ht="17.100000000000001" customHeight="1">
      <c r="A15" s="10">
        <v>5</v>
      </c>
      <c r="B15" s="11"/>
      <c r="C15" s="12"/>
      <c r="D15" s="13"/>
      <c r="E15" s="14"/>
      <c r="F15" s="15">
        <f t="shared" si="1"/>
        <v>0</v>
      </c>
      <c r="G15" s="16">
        <f t="shared" si="2"/>
        <v>0</v>
      </c>
      <c r="H15" s="15">
        <f t="shared" si="2"/>
        <v>0</v>
      </c>
      <c r="I15" s="13"/>
      <c r="J15" s="17"/>
      <c r="K15" s="13"/>
      <c r="L15" s="17"/>
      <c r="M15" s="13"/>
      <c r="N15" s="18"/>
      <c r="O15" s="19">
        <f t="shared" si="0"/>
        <v>0</v>
      </c>
      <c r="P15" s="19" t="str">
        <f t="shared" si="3"/>
        <v>OK</v>
      </c>
      <c r="Q15" s="19" t="str">
        <f t="shared" si="4"/>
        <v>OK</v>
      </c>
      <c r="R15" s="19" t="str">
        <f t="shared" si="5"/>
        <v>OK</v>
      </c>
      <c r="S15" s="19" t="str">
        <f t="shared" si="6"/>
        <v>OK</v>
      </c>
      <c r="T15" s="19" t="str">
        <f t="shared" si="7"/>
        <v>OK</v>
      </c>
      <c r="U15" s="19" t="str">
        <f t="shared" si="8"/>
        <v>OK</v>
      </c>
      <c r="V15" s="20" t="b">
        <f t="shared" si="9"/>
        <v>0</v>
      </c>
      <c r="W15" s="21" t="b">
        <f t="shared" si="10"/>
        <v>0</v>
      </c>
      <c r="X15" s="19">
        <f t="shared" si="11"/>
        <v>0</v>
      </c>
    </row>
    <row r="16" spans="1:24" ht="17.100000000000001" customHeight="1">
      <c r="A16" s="10">
        <v>6</v>
      </c>
      <c r="B16" s="11"/>
      <c r="C16" s="12"/>
      <c r="D16" s="13"/>
      <c r="E16" s="14"/>
      <c r="F16" s="15">
        <f t="shared" si="1"/>
        <v>0</v>
      </c>
      <c r="G16" s="16">
        <f t="shared" si="2"/>
        <v>0</v>
      </c>
      <c r="H16" s="15">
        <f t="shared" si="2"/>
        <v>0</v>
      </c>
      <c r="I16" s="13"/>
      <c r="J16" s="17"/>
      <c r="K16" s="13"/>
      <c r="L16" s="17"/>
      <c r="M16" s="13"/>
      <c r="N16" s="18"/>
      <c r="O16" s="19">
        <f t="shared" si="0"/>
        <v>0</v>
      </c>
      <c r="P16" s="19" t="str">
        <f t="shared" si="3"/>
        <v>OK</v>
      </c>
      <c r="Q16" s="19" t="str">
        <f t="shared" si="4"/>
        <v>OK</v>
      </c>
      <c r="R16" s="19" t="str">
        <f t="shared" si="5"/>
        <v>OK</v>
      </c>
      <c r="S16" s="19" t="str">
        <f t="shared" si="6"/>
        <v>OK</v>
      </c>
      <c r="T16" s="19" t="str">
        <f t="shared" si="7"/>
        <v>OK</v>
      </c>
      <c r="U16" s="19" t="str">
        <f t="shared" si="8"/>
        <v>OK</v>
      </c>
      <c r="V16" s="20" t="b">
        <f t="shared" si="9"/>
        <v>0</v>
      </c>
      <c r="W16" s="21" t="b">
        <f t="shared" si="10"/>
        <v>0</v>
      </c>
      <c r="X16" s="19">
        <f t="shared" si="11"/>
        <v>0</v>
      </c>
    </row>
    <row r="17" spans="1:24" ht="17.100000000000001" customHeight="1" thickBot="1">
      <c r="A17" s="10">
        <v>7</v>
      </c>
      <c r="B17" s="11"/>
      <c r="C17" s="12"/>
      <c r="D17" s="22"/>
      <c r="E17" s="23"/>
      <c r="F17" s="15">
        <f t="shared" si="1"/>
        <v>0</v>
      </c>
      <c r="G17" s="16">
        <f t="shared" si="2"/>
        <v>0</v>
      </c>
      <c r="H17" s="15">
        <f t="shared" si="2"/>
        <v>0</v>
      </c>
      <c r="I17" s="13"/>
      <c r="J17" s="17"/>
      <c r="K17" s="13"/>
      <c r="L17" s="17"/>
      <c r="M17" s="13"/>
      <c r="N17" s="18"/>
      <c r="O17" s="19">
        <f t="shared" si="0"/>
        <v>0</v>
      </c>
      <c r="P17" s="19" t="str">
        <f t="shared" si="3"/>
        <v>OK</v>
      </c>
      <c r="Q17" s="19" t="str">
        <f t="shared" si="4"/>
        <v>OK</v>
      </c>
      <c r="R17" s="19" t="str">
        <f t="shared" si="5"/>
        <v>OK</v>
      </c>
      <c r="S17" s="19" t="str">
        <f t="shared" si="6"/>
        <v>OK</v>
      </c>
      <c r="T17" s="19" t="str">
        <f t="shared" si="7"/>
        <v>OK</v>
      </c>
      <c r="U17" s="19" t="str">
        <f t="shared" si="8"/>
        <v>OK</v>
      </c>
      <c r="V17" s="20" t="b">
        <f t="shared" si="9"/>
        <v>0</v>
      </c>
      <c r="W17" s="21" t="b">
        <f t="shared" si="10"/>
        <v>0</v>
      </c>
      <c r="X17" s="19">
        <f t="shared" si="11"/>
        <v>0</v>
      </c>
    </row>
    <row r="18" spans="1:24" ht="16.350000000000001" customHeight="1" thickBot="1">
      <c r="D18" s="24">
        <f>SUM(D8:D17)</f>
        <v>0</v>
      </c>
      <c r="E18" s="24">
        <f t="shared" ref="E18" si="12">SUM(E8:E17)</f>
        <v>0</v>
      </c>
      <c r="F18" s="24">
        <f>SUM(F8:F17)</f>
        <v>0</v>
      </c>
      <c r="G18" s="25">
        <f>SUM(G8:G17)</f>
        <v>0</v>
      </c>
      <c r="H18" s="24">
        <f>SUM(H8:H17)</f>
        <v>0</v>
      </c>
      <c r="I18" s="25">
        <f>SUM(I8:I17)</f>
        <v>0</v>
      </c>
      <c r="J18" s="24">
        <f t="shared" ref="J18:M18" si="13">SUM(J8:J17)</f>
        <v>0</v>
      </c>
      <c r="K18" s="25">
        <f t="shared" si="13"/>
        <v>0</v>
      </c>
      <c r="L18" s="24">
        <f t="shared" si="13"/>
        <v>0</v>
      </c>
      <c r="M18" s="25">
        <f t="shared" si="13"/>
        <v>0</v>
      </c>
      <c r="N18" s="26">
        <f>SUM(N8:N17)</f>
        <v>0</v>
      </c>
      <c r="O18" s="27">
        <f>SUM(O8:O17)</f>
        <v>0</v>
      </c>
      <c r="P18" s="28"/>
      <c r="Q18" s="29"/>
      <c r="R18" s="29"/>
      <c r="S18" s="29"/>
      <c r="T18" s="29"/>
      <c r="U18" s="29"/>
      <c r="V18" s="29"/>
      <c r="W18" s="29"/>
      <c r="X18" s="27">
        <f>SUM(X8:X17)</f>
        <v>0</v>
      </c>
    </row>
    <row r="20" spans="1:24">
      <c r="O20" s="30"/>
    </row>
    <row r="22" spans="1:24" ht="14.45" customHeight="1">
      <c r="B22" s="35" t="s">
        <v>22</v>
      </c>
      <c r="C22" s="37" t="e">
        <f>IF(SUMIF(C8:C17,"ODR",O8:O17)/O18&gt;0.7,"NO","OK")</f>
        <v>#DIV/0!</v>
      </c>
    </row>
    <row r="23" spans="1:24" ht="14.45" customHeight="1">
      <c r="B23" s="36"/>
      <c r="C23" s="37"/>
    </row>
    <row r="24" spans="1:24" ht="30.95" customHeight="1">
      <c r="B24" s="31" t="s">
        <v>20</v>
      </c>
      <c r="C24" s="32"/>
      <c r="D24" s="56" t="s">
        <v>21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24"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24">
      <c r="C26" s="30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8" spans="1:24">
      <c r="C28" s="30"/>
    </row>
  </sheetData>
  <mergeCells count="19">
    <mergeCell ref="D24:N26"/>
    <mergeCell ref="S6:S7"/>
    <mergeCell ref="T6:T7"/>
    <mergeCell ref="U6:U7"/>
    <mergeCell ref="V6:W6"/>
    <mergeCell ref="X6:X7"/>
    <mergeCell ref="B22:B23"/>
    <mergeCell ref="C22:C23"/>
    <mergeCell ref="A5:C6"/>
    <mergeCell ref="D5:X5"/>
    <mergeCell ref="D6:F6"/>
    <mergeCell ref="G6:H6"/>
    <mergeCell ref="I6:J6"/>
    <mergeCell ref="K6:L6"/>
    <mergeCell ref="M6:N6"/>
    <mergeCell ref="O6:O7"/>
    <mergeCell ref="P6:P7"/>
    <mergeCell ref="Q6:Q7"/>
    <mergeCell ref="R6:R7"/>
  </mergeCells>
  <dataValidations count="1">
    <dataValidation type="list" allowBlank="1" showInputMessage="1" showErrorMessage="1" sqref="C8:C17" xr:uid="{C8AF8DD8-3639-4740-9010-FC96D80DD5FC}">
      <formula1>"Grande, Media, Micro/Piccola, ODR"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80564-A350-4B62-8FE8-C6449CEC0451}">
  <dimension ref="A4:V28"/>
  <sheetViews>
    <sheetView zoomScale="80" zoomScaleNormal="80" workbookViewId="0">
      <selection activeCell="D12" sqref="D12"/>
    </sheetView>
  </sheetViews>
  <sheetFormatPr defaultColWidth="8.875" defaultRowHeight="14.25"/>
  <cols>
    <col min="1" max="1" width="6.125" style="1" customWidth="1"/>
    <col min="2" max="2" width="26" style="1" customWidth="1"/>
    <col min="3" max="3" width="12.5" style="1" bestFit="1" customWidth="1"/>
    <col min="4" max="4" width="12.5" style="1" customWidth="1"/>
    <col min="5" max="5" width="11.375" style="1" customWidth="1"/>
    <col min="6" max="6" width="12.5" style="1" bestFit="1" customWidth="1"/>
    <col min="7" max="7" width="10.375" style="1" customWidth="1"/>
    <col min="8" max="8" width="10.5" style="1" customWidth="1"/>
    <col min="9" max="10" width="15" style="1" customWidth="1"/>
    <col min="11" max="11" width="12.125" style="1" customWidth="1"/>
    <col min="12" max="13" width="11.375" style="1" customWidth="1"/>
    <col min="14" max="14" width="11.125" style="1" customWidth="1"/>
    <col min="15" max="15" width="15.625" style="1" customWidth="1"/>
    <col min="16" max="19" width="13.375" style="1" customWidth="1"/>
    <col min="20" max="21" width="8.875" style="1"/>
    <col min="22" max="22" width="17.375" style="1" customWidth="1"/>
    <col min="23" max="16384" width="8.875" style="1"/>
  </cols>
  <sheetData>
    <row r="4" spans="1:22" ht="15" thickBot="1"/>
    <row r="5" spans="1:22" ht="18.95" customHeight="1" thickBot="1">
      <c r="A5" s="38" t="s">
        <v>0</v>
      </c>
      <c r="B5" s="39"/>
      <c r="C5" s="40"/>
      <c r="D5" s="44" t="s">
        <v>23</v>
      </c>
      <c r="E5" s="45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7"/>
    </row>
    <row r="6" spans="1:22" ht="61.7" customHeight="1">
      <c r="A6" s="41"/>
      <c r="B6" s="42"/>
      <c r="C6" s="43"/>
      <c r="D6" s="48" t="s">
        <v>1</v>
      </c>
      <c r="E6" s="49"/>
      <c r="F6" s="50"/>
      <c r="G6" s="51" t="s">
        <v>2</v>
      </c>
      <c r="H6" s="52"/>
      <c r="I6" s="51" t="s">
        <v>3</v>
      </c>
      <c r="J6" s="52"/>
      <c r="K6" s="51" t="s">
        <v>4</v>
      </c>
      <c r="L6" s="52"/>
      <c r="M6" s="51" t="s">
        <v>5</v>
      </c>
      <c r="N6" s="53"/>
      <c r="O6" s="54" t="s">
        <v>6</v>
      </c>
      <c r="P6" s="33" t="s">
        <v>24</v>
      </c>
      <c r="Q6" s="33" t="s">
        <v>9</v>
      </c>
      <c r="R6" s="33" t="s">
        <v>10</v>
      </c>
      <c r="S6" s="33" t="s">
        <v>11</v>
      </c>
      <c r="T6" s="51" t="s">
        <v>12</v>
      </c>
      <c r="U6" s="52"/>
      <c r="V6" s="33" t="s">
        <v>13</v>
      </c>
    </row>
    <row r="7" spans="1:22" ht="30" customHeight="1">
      <c r="A7" s="2"/>
      <c r="B7" s="3" t="s">
        <v>14</v>
      </c>
      <c r="C7" s="4" t="s">
        <v>15</v>
      </c>
      <c r="D7" s="5" t="s">
        <v>16</v>
      </c>
      <c r="E7" s="6" t="s">
        <v>17</v>
      </c>
      <c r="F7" s="7" t="s">
        <v>18</v>
      </c>
      <c r="G7" s="5" t="s">
        <v>16</v>
      </c>
      <c r="H7" s="8" t="s">
        <v>17</v>
      </c>
      <c r="I7" s="5" t="s">
        <v>16</v>
      </c>
      <c r="J7" s="8" t="s">
        <v>17</v>
      </c>
      <c r="K7" s="5" t="s">
        <v>16</v>
      </c>
      <c r="L7" s="8" t="s">
        <v>17</v>
      </c>
      <c r="M7" s="5" t="s">
        <v>16</v>
      </c>
      <c r="N7" s="9" t="s">
        <v>17</v>
      </c>
      <c r="O7" s="55"/>
      <c r="P7" s="34"/>
      <c r="Q7" s="34"/>
      <c r="R7" s="34"/>
      <c r="S7" s="34"/>
      <c r="T7" s="5" t="s">
        <v>16</v>
      </c>
      <c r="U7" s="8" t="s">
        <v>17</v>
      </c>
      <c r="V7" s="34"/>
    </row>
    <row r="8" spans="1:22" ht="17.100000000000001" customHeight="1">
      <c r="A8" s="10">
        <v>1</v>
      </c>
      <c r="B8" s="11"/>
      <c r="C8" s="12"/>
      <c r="D8" s="13"/>
      <c r="E8" s="14"/>
      <c r="F8" s="15">
        <f>D8+E8</f>
        <v>0</v>
      </c>
      <c r="G8" s="16">
        <f>15%*D8</f>
        <v>0</v>
      </c>
      <c r="H8" s="15">
        <f>15%*E8</f>
        <v>0</v>
      </c>
      <c r="I8" s="13"/>
      <c r="J8" s="17"/>
      <c r="K8" s="13"/>
      <c r="L8" s="17"/>
      <c r="M8" s="13"/>
      <c r="N8" s="18"/>
      <c r="O8" s="19">
        <f t="shared" ref="O8:O17" si="0">SUM(F8:N8)</f>
        <v>0</v>
      </c>
      <c r="P8" s="19" t="str">
        <f>IF(SUM(D8,G8,I8,K8,M8)&gt;=20%*O8,"OK","NO")</f>
        <v>OK</v>
      </c>
      <c r="Q8" s="19" t="str">
        <f t="shared" ref="Q8:Q17" si="1">IF(SUM(E8,H8,J8,L8,N8)&gt;=20%*O8,"OK","NO")</f>
        <v>OK</v>
      </c>
      <c r="R8" s="19" t="str">
        <f t="shared" ref="R8:R17" si="2">IF(SUM(I8:J8)&lt;=10%*F8, "OK","NO")</f>
        <v>OK</v>
      </c>
      <c r="S8" s="19" t="str">
        <f t="shared" ref="S8:S17" si="3">IF(SUM(K8:L8)&lt;=35%*O8, "OK","NO")</f>
        <v>OK</v>
      </c>
      <c r="T8" s="20" t="b">
        <f>IF($C8="ODR",1,IF($C8="Micro/Piccola",0.7,IF($C8="Media",0.6,IF($C8="Grande",0.5))))</f>
        <v>0</v>
      </c>
      <c r="U8" s="21" t="b">
        <f>IF($C8="ODR",1,IF($C8="Micro/Piccola",0.45,IF($C8="Media",0.35,IF($C8="Grande",0.25))))</f>
        <v>0</v>
      </c>
      <c r="V8" s="19">
        <f t="shared" ref="V8:V17" si="4">T8*SUM(D8,G8,I8,K8,M8)+U8*SUM(E8,H8,J8,L8,N8)</f>
        <v>0</v>
      </c>
    </row>
    <row r="9" spans="1:22" ht="17.100000000000001" customHeight="1">
      <c r="A9" s="10">
        <v>2</v>
      </c>
      <c r="B9" s="11"/>
      <c r="C9" s="12"/>
      <c r="D9" s="13"/>
      <c r="E9" s="14"/>
      <c r="F9" s="15">
        <f t="shared" ref="F9:F17" si="5">D9+E9</f>
        <v>0</v>
      </c>
      <c r="G9" s="16">
        <f t="shared" ref="G9:H17" si="6">15%*D9</f>
        <v>0</v>
      </c>
      <c r="H9" s="15">
        <f t="shared" si="6"/>
        <v>0</v>
      </c>
      <c r="I9" s="13"/>
      <c r="J9" s="17"/>
      <c r="K9" s="13"/>
      <c r="L9" s="17"/>
      <c r="M9" s="13"/>
      <c r="N9" s="18"/>
      <c r="O9" s="19">
        <f t="shared" si="0"/>
        <v>0</v>
      </c>
      <c r="P9" s="19" t="str">
        <f t="shared" ref="P9:P17" si="7">IF(SUM(D9,G9,I9,K9,M9)&gt;=20%*O9,"OK","NO")</f>
        <v>OK</v>
      </c>
      <c r="Q9" s="19" t="str">
        <f t="shared" si="1"/>
        <v>OK</v>
      </c>
      <c r="R9" s="19" t="str">
        <f t="shared" si="2"/>
        <v>OK</v>
      </c>
      <c r="S9" s="19" t="str">
        <f t="shared" si="3"/>
        <v>OK</v>
      </c>
      <c r="T9" s="20" t="b">
        <f t="shared" ref="T9:T17" si="8">IF($C9="ODR",1,IF($C9="Micro/Piccola",0.7,IF($C9="Media",0.6,IF($C9="Grande",0.5))))</f>
        <v>0</v>
      </c>
      <c r="U9" s="21" t="b">
        <f t="shared" ref="U9:U17" si="9">IF($C9="ODR",1,IF($C9="Micro/Piccola",0.45,IF($C9="Media",0.35,IF($C9="Grande",0.25))))</f>
        <v>0</v>
      </c>
      <c r="V9" s="19">
        <f t="shared" si="4"/>
        <v>0</v>
      </c>
    </row>
    <row r="10" spans="1:22" ht="17.100000000000001" customHeight="1">
      <c r="A10" s="10">
        <v>3</v>
      </c>
      <c r="B10" s="11"/>
      <c r="C10" s="12"/>
      <c r="D10" s="13"/>
      <c r="E10" s="14"/>
      <c r="F10" s="15">
        <f t="shared" si="5"/>
        <v>0</v>
      </c>
      <c r="G10" s="16">
        <f t="shared" si="6"/>
        <v>0</v>
      </c>
      <c r="H10" s="15">
        <f t="shared" si="6"/>
        <v>0</v>
      </c>
      <c r="I10" s="13"/>
      <c r="J10" s="17"/>
      <c r="K10" s="13"/>
      <c r="L10" s="17"/>
      <c r="M10" s="13"/>
      <c r="N10" s="18"/>
      <c r="O10" s="19">
        <f t="shared" si="0"/>
        <v>0</v>
      </c>
      <c r="P10" s="19" t="str">
        <f t="shared" si="7"/>
        <v>OK</v>
      </c>
      <c r="Q10" s="19" t="str">
        <f t="shared" si="1"/>
        <v>OK</v>
      </c>
      <c r="R10" s="19" t="str">
        <f t="shared" si="2"/>
        <v>OK</v>
      </c>
      <c r="S10" s="19" t="str">
        <f t="shared" si="3"/>
        <v>OK</v>
      </c>
      <c r="T10" s="20" t="b">
        <f t="shared" si="8"/>
        <v>0</v>
      </c>
      <c r="U10" s="21" t="b">
        <f t="shared" si="9"/>
        <v>0</v>
      </c>
      <c r="V10" s="19">
        <f t="shared" si="4"/>
        <v>0</v>
      </c>
    </row>
    <row r="11" spans="1:22" ht="17.100000000000001" customHeight="1">
      <c r="A11" s="10">
        <v>4</v>
      </c>
      <c r="B11" s="11"/>
      <c r="C11" s="12"/>
      <c r="D11" s="13"/>
      <c r="E11" s="14"/>
      <c r="F11" s="15">
        <f t="shared" si="5"/>
        <v>0</v>
      </c>
      <c r="G11" s="16">
        <f t="shared" si="6"/>
        <v>0</v>
      </c>
      <c r="H11" s="15">
        <f t="shared" si="6"/>
        <v>0</v>
      </c>
      <c r="I11" s="13"/>
      <c r="J11" s="17"/>
      <c r="K11" s="13"/>
      <c r="L11" s="17"/>
      <c r="M11" s="13"/>
      <c r="N11" s="18"/>
      <c r="O11" s="19">
        <f t="shared" si="0"/>
        <v>0</v>
      </c>
      <c r="P11" s="19" t="str">
        <f t="shared" si="7"/>
        <v>OK</v>
      </c>
      <c r="Q11" s="19" t="str">
        <f t="shared" si="1"/>
        <v>OK</v>
      </c>
      <c r="R11" s="19" t="str">
        <f t="shared" si="2"/>
        <v>OK</v>
      </c>
      <c r="S11" s="19" t="str">
        <f t="shared" si="3"/>
        <v>OK</v>
      </c>
      <c r="T11" s="20" t="b">
        <f t="shared" si="8"/>
        <v>0</v>
      </c>
      <c r="U11" s="21" t="b">
        <f t="shared" si="9"/>
        <v>0</v>
      </c>
      <c r="V11" s="19">
        <f t="shared" si="4"/>
        <v>0</v>
      </c>
    </row>
    <row r="12" spans="1:22" ht="17.100000000000001" customHeight="1">
      <c r="A12" s="10">
        <v>2</v>
      </c>
      <c r="B12" s="11"/>
      <c r="C12" s="12"/>
      <c r="D12" s="13"/>
      <c r="E12" s="14"/>
      <c r="F12" s="15">
        <f t="shared" si="5"/>
        <v>0</v>
      </c>
      <c r="G12" s="16">
        <f t="shared" si="6"/>
        <v>0</v>
      </c>
      <c r="H12" s="15">
        <f t="shared" si="6"/>
        <v>0</v>
      </c>
      <c r="I12" s="13"/>
      <c r="J12" s="17"/>
      <c r="K12" s="13"/>
      <c r="L12" s="17"/>
      <c r="M12" s="13"/>
      <c r="N12" s="18"/>
      <c r="O12" s="19">
        <f t="shared" si="0"/>
        <v>0</v>
      </c>
      <c r="P12" s="19" t="str">
        <f t="shared" si="7"/>
        <v>OK</v>
      </c>
      <c r="Q12" s="19" t="str">
        <f t="shared" si="1"/>
        <v>OK</v>
      </c>
      <c r="R12" s="19" t="str">
        <f t="shared" si="2"/>
        <v>OK</v>
      </c>
      <c r="S12" s="19" t="str">
        <f t="shared" si="3"/>
        <v>OK</v>
      </c>
      <c r="T12" s="20" t="b">
        <f t="shared" si="8"/>
        <v>0</v>
      </c>
      <c r="U12" s="21" t="b">
        <f t="shared" si="9"/>
        <v>0</v>
      </c>
      <c r="V12" s="19">
        <f t="shared" si="4"/>
        <v>0</v>
      </c>
    </row>
    <row r="13" spans="1:22" ht="17.100000000000001" customHeight="1">
      <c r="A13" s="10">
        <v>3</v>
      </c>
      <c r="B13" s="11"/>
      <c r="C13" s="12"/>
      <c r="D13" s="13"/>
      <c r="E13" s="14"/>
      <c r="F13" s="15">
        <f t="shared" si="5"/>
        <v>0</v>
      </c>
      <c r="G13" s="16">
        <f t="shared" si="6"/>
        <v>0</v>
      </c>
      <c r="H13" s="15">
        <f t="shared" si="6"/>
        <v>0</v>
      </c>
      <c r="I13" s="13"/>
      <c r="J13" s="17"/>
      <c r="K13" s="13"/>
      <c r="L13" s="17"/>
      <c r="M13" s="13"/>
      <c r="N13" s="18"/>
      <c r="O13" s="19">
        <f t="shared" si="0"/>
        <v>0</v>
      </c>
      <c r="P13" s="19" t="str">
        <f t="shared" si="7"/>
        <v>OK</v>
      </c>
      <c r="Q13" s="19" t="str">
        <f t="shared" si="1"/>
        <v>OK</v>
      </c>
      <c r="R13" s="19" t="str">
        <f t="shared" si="2"/>
        <v>OK</v>
      </c>
      <c r="S13" s="19" t="str">
        <f t="shared" si="3"/>
        <v>OK</v>
      </c>
      <c r="T13" s="20" t="b">
        <f t="shared" si="8"/>
        <v>0</v>
      </c>
      <c r="U13" s="21" t="b">
        <f t="shared" si="9"/>
        <v>0</v>
      </c>
      <c r="V13" s="19">
        <f t="shared" si="4"/>
        <v>0</v>
      </c>
    </row>
    <row r="14" spans="1:22" ht="17.100000000000001" customHeight="1">
      <c r="A14" s="10">
        <v>4</v>
      </c>
      <c r="B14" s="11"/>
      <c r="C14" s="12"/>
      <c r="D14" s="13"/>
      <c r="E14" s="14"/>
      <c r="F14" s="15">
        <f t="shared" si="5"/>
        <v>0</v>
      </c>
      <c r="G14" s="16">
        <f t="shared" si="6"/>
        <v>0</v>
      </c>
      <c r="H14" s="15">
        <f t="shared" si="6"/>
        <v>0</v>
      </c>
      <c r="I14" s="13"/>
      <c r="J14" s="17"/>
      <c r="K14" s="13"/>
      <c r="L14" s="17"/>
      <c r="M14" s="13"/>
      <c r="N14" s="18"/>
      <c r="O14" s="19">
        <f t="shared" si="0"/>
        <v>0</v>
      </c>
      <c r="P14" s="19" t="str">
        <f t="shared" si="7"/>
        <v>OK</v>
      </c>
      <c r="Q14" s="19" t="str">
        <f t="shared" si="1"/>
        <v>OK</v>
      </c>
      <c r="R14" s="19" t="str">
        <f t="shared" si="2"/>
        <v>OK</v>
      </c>
      <c r="S14" s="19" t="str">
        <f t="shared" si="3"/>
        <v>OK</v>
      </c>
      <c r="T14" s="20" t="b">
        <f t="shared" si="8"/>
        <v>0</v>
      </c>
      <c r="U14" s="21" t="b">
        <f t="shared" si="9"/>
        <v>0</v>
      </c>
      <c r="V14" s="19">
        <f t="shared" si="4"/>
        <v>0</v>
      </c>
    </row>
    <row r="15" spans="1:22" ht="17.100000000000001" customHeight="1">
      <c r="A15" s="10">
        <v>5</v>
      </c>
      <c r="B15" s="11"/>
      <c r="C15" s="12"/>
      <c r="D15" s="13"/>
      <c r="E15" s="14"/>
      <c r="F15" s="15">
        <f t="shared" si="5"/>
        <v>0</v>
      </c>
      <c r="G15" s="16">
        <f t="shared" si="6"/>
        <v>0</v>
      </c>
      <c r="H15" s="15">
        <f t="shared" si="6"/>
        <v>0</v>
      </c>
      <c r="I15" s="13"/>
      <c r="J15" s="17"/>
      <c r="K15" s="13"/>
      <c r="L15" s="17"/>
      <c r="M15" s="13"/>
      <c r="N15" s="18"/>
      <c r="O15" s="19">
        <f t="shared" si="0"/>
        <v>0</v>
      </c>
      <c r="P15" s="19" t="str">
        <f t="shared" si="7"/>
        <v>OK</v>
      </c>
      <c r="Q15" s="19" t="str">
        <f t="shared" si="1"/>
        <v>OK</v>
      </c>
      <c r="R15" s="19" t="str">
        <f t="shared" si="2"/>
        <v>OK</v>
      </c>
      <c r="S15" s="19" t="str">
        <f t="shared" si="3"/>
        <v>OK</v>
      </c>
      <c r="T15" s="20" t="b">
        <f t="shared" si="8"/>
        <v>0</v>
      </c>
      <c r="U15" s="21" t="b">
        <f t="shared" si="9"/>
        <v>0</v>
      </c>
      <c r="V15" s="19">
        <f t="shared" si="4"/>
        <v>0</v>
      </c>
    </row>
    <row r="16" spans="1:22" ht="17.100000000000001" customHeight="1">
      <c r="A16" s="10">
        <v>6</v>
      </c>
      <c r="B16" s="11"/>
      <c r="C16" s="12"/>
      <c r="D16" s="13"/>
      <c r="E16" s="14"/>
      <c r="F16" s="15">
        <f t="shared" si="5"/>
        <v>0</v>
      </c>
      <c r="G16" s="16">
        <f t="shared" si="6"/>
        <v>0</v>
      </c>
      <c r="H16" s="15">
        <f t="shared" si="6"/>
        <v>0</v>
      </c>
      <c r="I16" s="13"/>
      <c r="J16" s="17"/>
      <c r="K16" s="13"/>
      <c r="L16" s="17"/>
      <c r="M16" s="13"/>
      <c r="N16" s="18"/>
      <c r="O16" s="19">
        <f t="shared" si="0"/>
        <v>0</v>
      </c>
      <c r="P16" s="19" t="str">
        <f t="shared" si="7"/>
        <v>OK</v>
      </c>
      <c r="Q16" s="19" t="str">
        <f t="shared" si="1"/>
        <v>OK</v>
      </c>
      <c r="R16" s="19" t="str">
        <f t="shared" si="2"/>
        <v>OK</v>
      </c>
      <c r="S16" s="19" t="str">
        <f t="shared" si="3"/>
        <v>OK</v>
      </c>
      <c r="T16" s="20" t="b">
        <f t="shared" si="8"/>
        <v>0</v>
      </c>
      <c r="U16" s="21" t="b">
        <f t="shared" si="9"/>
        <v>0</v>
      </c>
      <c r="V16" s="19">
        <f t="shared" si="4"/>
        <v>0</v>
      </c>
    </row>
    <row r="17" spans="1:22" ht="17.100000000000001" customHeight="1" thickBot="1">
      <c r="A17" s="10">
        <v>7</v>
      </c>
      <c r="B17" s="11"/>
      <c r="C17" s="12"/>
      <c r="D17" s="22"/>
      <c r="E17" s="23"/>
      <c r="F17" s="15">
        <f t="shared" si="5"/>
        <v>0</v>
      </c>
      <c r="G17" s="16">
        <f t="shared" si="6"/>
        <v>0</v>
      </c>
      <c r="H17" s="15">
        <f t="shared" si="6"/>
        <v>0</v>
      </c>
      <c r="I17" s="13"/>
      <c r="J17" s="17"/>
      <c r="K17" s="13"/>
      <c r="L17" s="17"/>
      <c r="M17" s="13"/>
      <c r="N17" s="18"/>
      <c r="O17" s="19">
        <f t="shared" si="0"/>
        <v>0</v>
      </c>
      <c r="P17" s="19" t="str">
        <f t="shared" si="7"/>
        <v>OK</v>
      </c>
      <c r="Q17" s="19" t="str">
        <f t="shared" si="1"/>
        <v>OK</v>
      </c>
      <c r="R17" s="19" t="str">
        <f t="shared" si="2"/>
        <v>OK</v>
      </c>
      <c r="S17" s="19" t="str">
        <f t="shared" si="3"/>
        <v>OK</v>
      </c>
      <c r="T17" s="20" t="b">
        <f t="shared" si="8"/>
        <v>0</v>
      </c>
      <c r="U17" s="21" t="b">
        <f t="shared" si="9"/>
        <v>0</v>
      </c>
      <c r="V17" s="19">
        <f t="shared" si="4"/>
        <v>0</v>
      </c>
    </row>
    <row r="18" spans="1:22" ht="16.350000000000001" customHeight="1" thickBot="1">
      <c r="D18" s="24">
        <f>SUM(D8:D17)</f>
        <v>0</v>
      </c>
      <c r="E18" s="24">
        <f t="shared" ref="E18" si="10">SUM(E8:E17)</f>
        <v>0</v>
      </c>
      <c r="F18" s="24">
        <f>SUM(F8:F17)</f>
        <v>0</v>
      </c>
      <c r="G18" s="25">
        <f>SUM(G8:G17)</f>
        <v>0</v>
      </c>
      <c r="H18" s="24">
        <f>SUM(H8:H17)</f>
        <v>0</v>
      </c>
      <c r="I18" s="25">
        <f>SUM(I8:I17)</f>
        <v>0</v>
      </c>
      <c r="J18" s="24">
        <f t="shared" ref="J18:M18" si="11">SUM(J8:J17)</f>
        <v>0</v>
      </c>
      <c r="K18" s="25">
        <f t="shared" si="11"/>
        <v>0</v>
      </c>
      <c r="L18" s="24">
        <f t="shared" si="11"/>
        <v>0</v>
      </c>
      <c r="M18" s="25">
        <f t="shared" si="11"/>
        <v>0</v>
      </c>
      <c r="N18" s="26">
        <f>SUM(N8:N17)</f>
        <v>0</v>
      </c>
      <c r="O18" s="27">
        <f>SUM(O8:O17)</f>
        <v>0</v>
      </c>
      <c r="P18" s="29"/>
      <c r="Q18" s="29"/>
      <c r="R18" s="29"/>
      <c r="S18" s="29"/>
      <c r="T18" s="29"/>
      <c r="U18" s="29"/>
      <c r="V18" s="27">
        <f>SUM(V8:V17)</f>
        <v>0</v>
      </c>
    </row>
    <row r="20" spans="1:22">
      <c r="O20" s="30"/>
    </row>
    <row r="22" spans="1:22" ht="14.45" customHeight="1"/>
    <row r="23" spans="1:22" ht="14.45" customHeight="1">
      <c r="C23" s="30"/>
    </row>
    <row r="24" spans="1:22" ht="30.95" customHeight="1">
      <c r="D24" s="56" t="s">
        <v>21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22"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22"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8" spans="1:22">
      <c r="C28" s="30"/>
    </row>
  </sheetData>
  <mergeCells count="15">
    <mergeCell ref="D24:N26"/>
    <mergeCell ref="Q6:Q7"/>
    <mergeCell ref="R6:R7"/>
    <mergeCell ref="S6:S7"/>
    <mergeCell ref="T6:U6"/>
    <mergeCell ref="V6:V7"/>
    <mergeCell ref="A5:C6"/>
    <mergeCell ref="D5:V5"/>
    <mergeCell ref="D6:F6"/>
    <mergeCell ref="G6:H6"/>
    <mergeCell ref="I6:J6"/>
    <mergeCell ref="K6:L6"/>
    <mergeCell ref="M6:N6"/>
    <mergeCell ref="O6:O7"/>
    <mergeCell ref="P6:P7"/>
  </mergeCells>
  <dataValidations count="1">
    <dataValidation type="list" allowBlank="1" showInputMessage="1" showErrorMessage="1" sqref="C8:C17" xr:uid="{AE7F56E6-C6A1-4967-B197-07D3B12EA615}">
      <formula1>"Grande, Media, Micro/Piccola, ODR"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Prog_Collab (TRIVENETO)</vt:lpstr>
      <vt:lpstr>Prog_Collab (MEZZOGIORNO)</vt:lpstr>
      <vt:lpstr>Prog_Singoli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Tommaso Dorigoni - Consorzio Inest</dc:creator>
  <cp:lastModifiedBy>Filippo Romanello</cp:lastModifiedBy>
  <dcterms:created xsi:type="dcterms:W3CDTF">2025-07-04T07:34:07Z</dcterms:created>
  <dcterms:modified xsi:type="dcterms:W3CDTF">2025-10-21T15:05:47Z</dcterms:modified>
</cp:coreProperties>
</file>